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90" windowWidth="20700" windowHeight="10215" activeTab="1"/>
  </bookViews>
  <sheets>
    <sheet name="Dépôts et typologies" sheetId="13" r:id="rId1"/>
    <sheet name="Imagerie" sheetId="9" r:id="rId2"/>
    <sheet name="Affiche" sheetId="19" r:id="rId3"/>
    <sheet name="Estampe" sheetId="18" r:id="rId4"/>
    <sheet name="Livre d'artiste Livre graphique" sheetId="17" r:id="rId5"/>
    <sheet name="Photographie" sheetId="16" r:id="rId6"/>
  </sheets>
  <definedNames>
    <definedName name="a" localSheetId="1">Imagerie!$A$19:$A$137</definedName>
    <definedName name="_xlnm.Print_Titles" localSheetId="3">Estampe!#REF!</definedName>
    <definedName name="_xlnm.Print_Titles" localSheetId="4">'Livre d''artiste Livre graphique'!$22:$23</definedName>
    <definedName name="_xlnm.Print_Area" localSheetId="2">Affiche!$A$128:$C$138</definedName>
    <definedName name="_xlnm.Print_Area" localSheetId="0">'Dépôts et typologies'!$A$16:$C$56</definedName>
    <definedName name="_xlnm.Print_Area" localSheetId="3">Estampe!#REF!</definedName>
    <definedName name="_xlnm.Print_Area" localSheetId="1">Imagerie!#REF!</definedName>
    <definedName name="_xlnm.Print_Area" localSheetId="4">'Livre d''artiste Livre graphique'!$A$1:$K$24</definedName>
    <definedName name="_xlnm.Print_Area" localSheetId="5">Photographie!$A$61:$D$67</definedName>
  </definedNames>
  <calcPr calcId="145621"/>
</workbook>
</file>

<file path=xl/calcChain.xml><?xml version="1.0" encoding="utf-8"?>
<calcChain xmlns="http://schemas.openxmlformats.org/spreadsheetml/2006/main">
  <c r="K33" i="18" l="1"/>
  <c r="J33" i="18"/>
  <c r="D390" i="9" l="1"/>
  <c r="G277" i="9"/>
  <c r="F277" i="9"/>
  <c r="D259" i="9"/>
  <c r="L23" i="9"/>
  <c r="K23" i="9"/>
  <c r="L7" i="9"/>
  <c r="K7" i="9"/>
  <c r="F11" i="13" l="1"/>
  <c r="E277" i="9" l="1"/>
  <c r="D277" i="9"/>
  <c r="C277" i="9"/>
  <c r="B277" i="9"/>
  <c r="B259" i="9"/>
  <c r="B123" i="19" l="1"/>
  <c r="C423" i="9"/>
  <c r="B423" i="9"/>
  <c r="C390" i="9"/>
  <c r="B390" i="9"/>
  <c r="C52" i="19"/>
  <c r="B52" i="19"/>
  <c r="L34" i="19" l="1"/>
  <c r="K34" i="19"/>
  <c r="H230" i="9" l="1"/>
  <c r="G230" i="9"/>
  <c r="G93" i="17" l="1"/>
  <c r="E87" i="17"/>
  <c r="K27" i="17" l="1"/>
  <c r="J27" i="17"/>
  <c r="G26" i="17"/>
  <c r="F26" i="17"/>
  <c r="C67" i="16" l="1"/>
  <c r="B67" i="16"/>
  <c r="D57" i="16"/>
  <c r="C57" i="16"/>
  <c r="B57" i="16"/>
  <c r="C46" i="16"/>
  <c r="B46" i="16"/>
  <c r="C30" i="16"/>
  <c r="B30" i="16"/>
  <c r="G17" i="16"/>
  <c r="F17" i="16"/>
  <c r="C12" i="16"/>
  <c r="B12" i="16"/>
  <c r="C94" i="17"/>
  <c r="B94" i="17"/>
  <c r="D87" i="17"/>
  <c r="C87" i="17"/>
  <c r="B87" i="17"/>
  <c r="C75" i="17"/>
  <c r="B75" i="17"/>
  <c r="C60" i="17"/>
  <c r="B60" i="17"/>
  <c r="C27" i="17"/>
  <c r="B27" i="17"/>
  <c r="B138" i="19"/>
  <c r="B116" i="19"/>
  <c r="B77" i="19"/>
  <c r="C66" i="19"/>
  <c r="B66" i="19"/>
  <c r="D34" i="19"/>
  <c r="C34" i="19"/>
  <c r="C11" i="13"/>
  <c r="B11" i="13"/>
  <c r="H34" i="19"/>
  <c r="D229" i="9"/>
  <c r="C229" i="9"/>
  <c r="G34" i="19"/>
  <c r="D94" i="17"/>
  <c r="D75" i="17"/>
  <c r="D60" i="17"/>
  <c r="D67" i="16"/>
  <c r="G57" i="16"/>
  <c r="F57" i="16"/>
  <c r="K17" i="16"/>
  <c r="J17" i="16"/>
</calcChain>
</file>

<file path=xl/sharedStrings.xml><?xml version="1.0" encoding="utf-8"?>
<sst xmlns="http://schemas.openxmlformats.org/spreadsheetml/2006/main" count="1211" uniqueCount="819">
  <si>
    <t>Source : Entrées dépôt légal</t>
  </si>
  <si>
    <t>Total dépôts</t>
  </si>
  <si>
    <t>Total documents déposés</t>
  </si>
  <si>
    <t xml:space="preserve">Totaux </t>
  </si>
  <si>
    <t>Imagerie</t>
  </si>
  <si>
    <t>Affiche</t>
  </si>
  <si>
    <t>Gravure-estampe</t>
  </si>
  <si>
    <t>Livre d'artiste</t>
  </si>
  <si>
    <t>Photographie</t>
  </si>
  <si>
    <t>Nb dépôts</t>
  </si>
  <si>
    <t>Documents déposés</t>
  </si>
  <si>
    <t>EDY S.A.</t>
  </si>
  <si>
    <t>Editions Cellard</t>
  </si>
  <si>
    <t>Liste des 10 principaux déposants par année de dépôt - Imagerie</t>
  </si>
  <si>
    <t>Total</t>
  </si>
  <si>
    <t>Nom déposant</t>
  </si>
  <si>
    <t>Le Dernier Cri</t>
  </si>
  <si>
    <t>Editions Incertain Sens</t>
  </si>
  <si>
    <t>Liste des déposants par année de dépôt - Photographie</t>
  </si>
  <si>
    <t>Bibliothèque Bernheim de Nouméa</t>
  </si>
  <si>
    <t>Carte de fantaisie</t>
  </si>
  <si>
    <t>Marque-page</t>
  </si>
  <si>
    <t>Poster</t>
  </si>
  <si>
    <t>Carte publicitaire</t>
  </si>
  <si>
    <t>Carton d'invitation</t>
  </si>
  <si>
    <t>Nature de documents</t>
  </si>
  <si>
    <t>Paris</t>
  </si>
  <si>
    <t>Val-de-Marne</t>
  </si>
  <si>
    <t>Seine-Saint-Denis</t>
  </si>
  <si>
    <t>Nord</t>
  </si>
  <si>
    <t>Hauts-de-Seine</t>
  </si>
  <si>
    <t>Loire-Atlantique</t>
  </si>
  <si>
    <t>Vienne</t>
  </si>
  <si>
    <t>Ille-et-Vilaine</t>
  </si>
  <si>
    <t>Yvelines</t>
  </si>
  <si>
    <t>Seine-Maritime</t>
  </si>
  <si>
    <t>Bouches-du-Rhône</t>
  </si>
  <si>
    <t>Rhône</t>
  </si>
  <si>
    <t>Bas-Rhin</t>
  </si>
  <si>
    <t>Gironde</t>
  </si>
  <si>
    <t>Isère</t>
  </si>
  <si>
    <t>Finistère</t>
  </si>
  <si>
    <t>Côte-d'Or</t>
  </si>
  <si>
    <t>Charente</t>
  </si>
  <si>
    <t>Gard</t>
  </si>
  <si>
    <t>Loiret</t>
  </si>
  <si>
    <t>Manche</t>
  </si>
  <si>
    <t>Morbihan</t>
  </si>
  <si>
    <t>Puy-de-Dôme</t>
  </si>
  <si>
    <t>Val-d'Oise</t>
  </si>
  <si>
    <t>Drôme</t>
  </si>
  <si>
    <t>Ardèche</t>
  </si>
  <si>
    <t>Haute-Savoie</t>
  </si>
  <si>
    <t>Tarn</t>
  </si>
  <si>
    <t>Vendée</t>
  </si>
  <si>
    <t>Orne</t>
  </si>
  <si>
    <t>Haute-Garonne</t>
  </si>
  <si>
    <t>Aveyron</t>
  </si>
  <si>
    <t>Haute-Vienne</t>
  </si>
  <si>
    <t>Seine-et-Marne</t>
  </si>
  <si>
    <t>Alpes-de-Haute-Provence</t>
  </si>
  <si>
    <t>Indre-et-Loire</t>
  </si>
  <si>
    <t>Hérault</t>
  </si>
  <si>
    <t>Loir-et-Cher</t>
  </si>
  <si>
    <t>Vosges</t>
  </si>
  <si>
    <t>Var</t>
  </si>
  <si>
    <t>Pyrénées-Orientales</t>
  </si>
  <si>
    <t>Lot</t>
  </si>
  <si>
    <t>Essonne</t>
  </si>
  <si>
    <t>Vaucluse</t>
  </si>
  <si>
    <t>Deux-Sèvres</t>
  </si>
  <si>
    <t>Oise</t>
  </si>
  <si>
    <t>Alpes-Maritimes</t>
  </si>
  <si>
    <t>Moselle</t>
  </si>
  <si>
    <t>Meurthe-et-Moselle</t>
  </si>
  <si>
    <t>Marne</t>
  </si>
  <si>
    <t>Haute-Loire</t>
  </si>
  <si>
    <t>Landes</t>
  </si>
  <si>
    <t>Allier</t>
  </si>
  <si>
    <t>Eure-et-Loire</t>
  </si>
  <si>
    <t>Doubs</t>
  </si>
  <si>
    <t>Côtes-d'Armor</t>
  </si>
  <si>
    <t>Aisne</t>
  </si>
  <si>
    <t>Département</t>
  </si>
  <si>
    <t>Somme</t>
  </si>
  <si>
    <t>Nombre de déposants par localisation géographique - Imagerie</t>
  </si>
  <si>
    <t>Nombre de déposants par localisation géographique - Affiche</t>
  </si>
  <si>
    <t>Nombre de déposants par localisation géographique - Photographie</t>
  </si>
  <si>
    <t>Hautes-Alpes</t>
  </si>
  <si>
    <t>Pyrénées-Atlantiques</t>
  </si>
  <si>
    <t>Eure</t>
  </si>
  <si>
    <t>Sarthe</t>
  </si>
  <si>
    <t>Saône-et-Loire</t>
  </si>
  <si>
    <t>Jura</t>
  </si>
  <si>
    <t>Loire</t>
  </si>
  <si>
    <t>KIEFFER, Michel</t>
  </si>
  <si>
    <t>Ain</t>
  </si>
  <si>
    <t>Aube</t>
  </si>
  <si>
    <t>Calvados</t>
  </si>
  <si>
    <t>Ariège</t>
  </si>
  <si>
    <t>Aude</t>
  </si>
  <si>
    <t>Creuse</t>
  </si>
  <si>
    <t>Gers</t>
  </si>
  <si>
    <t>Lot-et-Garonne</t>
  </si>
  <si>
    <t>Maine-et-Loire</t>
  </si>
  <si>
    <t>Haute-Marne</t>
  </si>
  <si>
    <t>Mayenne</t>
  </si>
  <si>
    <t>Meuse</t>
  </si>
  <si>
    <t>Nièvre</t>
  </si>
  <si>
    <t>Pas-de-Calais</t>
  </si>
  <si>
    <t>Hautes-Pyrénées</t>
  </si>
  <si>
    <t>Savoie</t>
  </si>
  <si>
    <t>Editeurs étrangers diffusant en France</t>
  </si>
  <si>
    <t>Planche de Kamishibai</t>
  </si>
  <si>
    <t>Album à colorier</t>
  </si>
  <si>
    <t>Autocollant/Album d'autocollants</t>
  </si>
  <si>
    <t>Set de table illustré</t>
  </si>
  <si>
    <t>Image à découper (albums et planches)</t>
  </si>
  <si>
    <t>Autocollants</t>
  </si>
  <si>
    <t>Calendriers</t>
  </si>
  <si>
    <t>carte postale d'artiste</t>
  </si>
  <si>
    <t>Cartes de fantaisie</t>
  </si>
  <si>
    <t>Cartes de vœux</t>
  </si>
  <si>
    <t>Cartes postales</t>
  </si>
  <si>
    <t>Cartons d'invitation</t>
  </si>
  <si>
    <t>Marque-pages</t>
  </si>
  <si>
    <t>Panneaux didactiques</t>
  </si>
  <si>
    <t>portfolio d'estampes</t>
  </si>
  <si>
    <t>Sets de table</t>
  </si>
  <si>
    <t>Typologie des documents</t>
  </si>
  <si>
    <t>*Dépôts multiples arrivés dans différents services de la BnF, versés et enregistrés par lot au département des Estampes et de la photographie</t>
  </si>
  <si>
    <t>Dordogne</t>
  </si>
  <si>
    <t>CHAMCHINOV Serge</t>
  </si>
  <si>
    <t>CLERC Philippe</t>
  </si>
  <si>
    <t>Yonne</t>
  </si>
  <si>
    <t>Ville de Bobigny</t>
  </si>
  <si>
    <t>Bibliothèque nationale de France. Délégation à la communication</t>
  </si>
  <si>
    <t>Ville de Besançon</t>
  </si>
  <si>
    <t>Nouvelle-Calédonie</t>
  </si>
  <si>
    <t>Guadeloupe</t>
  </si>
  <si>
    <t>Indre</t>
  </si>
  <si>
    <t>EDITIONS VALOIRE-ESTEL</t>
  </si>
  <si>
    <t>TES CRDP de Bretagne</t>
  </si>
  <si>
    <t>Cantal</t>
  </si>
  <si>
    <t>Cher</t>
  </si>
  <si>
    <t>Corrèze</t>
  </si>
  <si>
    <t>Tarn-et-Garonne</t>
  </si>
  <si>
    <t>Martinique</t>
  </si>
  <si>
    <t>Photographie positive originale</t>
  </si>
  <si>
    <t>Travaux graphiques</t>
  </si>
  <si>
    <t>Carte de voeux</t>
  </si>
  <si>
    <t>Imagerie religieuse</t>
  </si>
  <si>
    <t>Panneau didactique</t>
  </si>
  <si>
    <t>Kamishibai (planche)</t>
  </si>
  <si>
    <t>Ephemera d'artiste - 
travaux graphiques</t>
  </si>
  <si>
    <t>La Réunion</t>
  </si>
  <si>
    <t>Mayotte</t>
  </si>
  <si>
    <t>Haute-Corse</t>
  </si>
  <si>
    <t>Corse-du-Sud</t>
  </si>
  <si>
    <t>Guyane</t>
  </si>
  <si>
    <t>Total général</t>
  </si>
  <si>
    <t>MSM S.A.S.</t>
  </si>
  <si>
    <t>Editions Lito</t>
  </si>
  <si>
    <t>Hemma Editions S.A.</t>
  </si>
  <si>
    <t>Editions Flammarion</t>
  </si>
  <si>
    <t>Terres Australes et Antartiques Françaises</t>
  </si>
  <si>
    <t>charente-Maritime</t>
  </si>
  <si>
    <t>Haut-Rhin</t>
  </si>
  <si>
    <t>Carte postale (10,5 x 15 cm)</t>
  </si>
  <si>
    <t>Matériel didactique (modèle)</t>
  </si>
  <si>
    <t>Livre animé (Flip-book)</t>
  </si>
  <si>
    <t>Bon point</t>
  </si>
  <si>
    <t>Puzzle</t>
  </si>
  <si>
    <t>Livre d'activités liées à l'image</t>
  </si>
  <si>
    <t>Image à découper</t>
  </si>
  <si>
    <t>Livre animé, flip-book</t>
  </si>
  <si>
    <t>Imagiers, livres d'images</t>
  </si>
  <si>
    <t>Livre d'activités liés à l'image</t>
  </si>
  <si>
    <t>Panneau pédagogique</t>
  </si>
  <si>
    <t>Image didactique</t>
  </si>
  <si>
    <t>Matériel didactique (modèles)</t>
  </si>
  <si>
    <t>Photographie originale</t>
  </si>
  <si>
    <t>Album et planche de reproductions d'œuvre</t>
  </si>
  <si>
    <t>Éléments de jeux, puzzle</t>
  </si>
  <si>
    <t>Albums à colorier</t>
  </si>
  <si>
    <t>Côtes-d'Or</t>
  </si>
  <si>
    <t>Portfolio de photographie*</t>
  </si>
  <si>
    <t>Atelier le Grand Village</t>
  </si>
  <si>
    <t>Opéra National de Bordeaux</t>
  </si>
  <si>
    <t>Michel Boettcher</t>
  </si>
  <si>
    <t>Opéra national de Paris (Secrétariat général)</t>
  </si>
  <si>
    <t>Territoire de Belfort</t>
  </si>
  <si>
    <t>Polynésie française</t>
  </si>
  <si>
    <t>Edilarge-Éditions Ouest-France</t>
  </si>
  <si>
    <t>Alphabet</t>
  </si>
  <si>
    <t>Livre graphique - graphzine</t>
  </si>
  <si>
    <t>Estampe originale</t>
  </si>
  <si>
    <t>Graphzine</t>
  </si>
  <si>
    <t xml:space="preserve">*Un portfolio n'est pas compris dans le total ; ses planches sont comptabilisées à la ligne "photographie positive originale" </t>
  </si>
  <si>
    <t>Portfolio de photographie</t>
  </si>
  <si>
    <t>Philippe Rivens</t>
  </si>
  <si>
    <t>Jean-Pierre Gaumé</t>
  </si>
  <si>
    <t>Abella Manuel</t>
  </si>
  <si>
    <t>Pillenière Sebastien</t>
  </si>
  <si>
    <t>La Louce</t>
  </si>
  <si>
    <t>Les éditons du nain qui tousse</t>
  </si>
  <si>
    <t>Edition Le petit jaunais</t>
  </si>
  <si>
    <t>Manufacture d'images - Centre culturel le bief</t>
  </si>
  <si>
    <t>Musée de Gravelines</t>
  </si>
  <si>
    <t>Lorem Ipsum</t>
  </si>
  <si>
    <t>CARRE Benoît</t>
  </si>
  <si>
    <t>Mennefile Caroline</t>
  </si>
  <si>
    <t>Editions du Trainailleur</t>
  </si>
  <si>
    <t>Christophe daviet-théry éditions et livres d'artistes</t>
  </si>
  <si>
    <t>Association Pollen</t>
  </si>
  <si>
    <t>Allirand Renaud</t>
  </si>
  <si>
    <t>URDLA Centre international estampe &amp; livre</t>
  </si>
  <si>
    <t>Livre graphique (2)</t>
  </si>
  <si>
    <t>Tazasproject</t>
  </si>
  <si>
    <t>Maison de la culture du Japon à Paris</t>
  </si>
  <si>
    <t>Calendrier</t>
  </si>
  <si>
    <t>Livre de photographes</t>
  </si>
  <si>
    <t>Carte à jouer, carte de tarot</t>
  </si>
  <si>
    <t>Jeu ou élément de jeu</t>
  </si>
  <si>
    <t>Kamishibaï</t>
  </si>
  <si>
    <t>Centre national des arts du cirque</t>
  </si>
  <si>
    <t>Associations et assimilés</t>
  </si>
  <si>
    <t>Auteurs auto-édités</t>
  </si>
  <si>
    <t>Collectivités publiques</t>
  </si>
  <si>
    <t>Editeurs étrangers</t>
  </si>
  <si>
    <t>Editeurs professionnels</t>
  </si>
  <si>
    <t>Galerie</t>
  </si>
  <si>
    <t>Imprimeurs professionnels</t>
  </si>
  <si>
    <t>Sociétés et assimilés</t>
  </si>
  <si>
    <t>*Le périodique et  portfolio ne sont pas compris dans le total ; ses planches sont comptabilisées à la ligne "photographie positive originale"</t>
  </si>
  <si>
    <t>Périodique*</t>
  </si>
  <si>
    <t>Nb de déposants</t>
  </si>
  <si>
    <t>Nb de documents déposés</t>
  </si>
  <si>
    <t>Catégories de déposants - Photographie</t>
  </si>
  <si>
    <t>Catégories de déposants - Estampe</t>
  </si>
  <si>
    <t>Galeries</t>
  </si>
  <si>
    <t>GOUTTEFANJAT Patrice</t>
  </si>
  <si>
    <t>Editions Solo ma non troppo</t>
  </si>
  <si>
    <t>Association Fauteuil Vapeur</t>
  </si>
  <si>
    <t>Galerie LEIZOROVICI</t>
  </si>
  <si>
    <t>Catégories</t>
  </si>
  <si>
    <t>1 - 10</t>
  </si>
  <si>
    <t>11 - 20</t>
  </si>
  <si>
    <t>21 - 30</t>
  </si>
  <si>
    <t>31 - 50</t>
  </si>
  <si>
    <t>51 - 100</t>
  </si>
  <si>
    <t>101 - 300</t>
  </si>
  <si>
    <t>301 et plus</t>
  </si>
  <si>
    <t>Le Petit Jaunais</t>
  </si>
  <si>
    <t>Mesguich Stéphane</t>
  </si>
  <si>
    <t>Tranche de tirage</t>
  </si>
  <si>
    <t>Nombre de documents déposés répartis par tranche de tirage</t>
  </si>
  <si>
    <t>Conseil départemental de la Nièvre, Direction des Archives départementales</t>
  </si>
  <si>
    <t>Agence régionale de santé Ile-de-France</t>
  </si>
  <si>
    <t>Syndicat mixte du parc régional de l'Avesnois</t>
  </si>
  <si>
    <t>Conseil départemental du Puy-de-Dôme</t>
  </si>
  <si>
    <t>ONISEP Nouvelle - Aquitaine - Site de Poitiers</t>
  </si>
  <si>
    <t>Les trois ourses</t>
  </si>
  <si>
    <t>Direction générale des douanes et droits indirects</t>
  </si>
  <si>
    <t>Catégories de déposants - Affiche</t>
  </si>
  <si>
    <t>Sociétés savantes et de Recherche</t>
  </si>
  <si>
    <t>1-100</t>
  </si>
  <si>
    <t>501-1000</t>
  </si>
  <si>
    <t>Non précisé</t>
  </si>
  <si>
    <t>101-500</t>
  </si>
  <si>
    <t>1001 et plus</t>
  </si>
  <si>
    <t>Liste des déposants par année de dépôt - Estampe</t>
  </si>
  <si>
    <t>404 Editions</t>
  </si>
  <si>
    <t>ABC DES BANDES DESSINEES</t>
  </si>
  <si>
    <t>Albin Michel Jeunesse</t>
  </si>
  <si>
    <t>Association Aïda</t>
  </si>
  <si>
    <t>ATELIER DES NOYERS</t>
  </si>
  <si>
    <t>BAYARD JEUNESSE</t>
  </si>
  <si>
    <t>BOETTCHER, Michel</t>
  </si>
  <si>
    <t>Bulle d'Espoir</t>
  </si>
  <si>
    <t>CAIRN EDITIONS</t>
  </si>
  <si>
    <t>Callicephale Editions</t>
  </si>
  <si>
    <t>Cartophiles et historiens tarnais</t>
  </si>
  <si>
    <t>Centre des monuments nationaux Editions du Patrimoine</t>
  </si>
  <si>
    <t>Centre France Livres</t>
  </si>
  <si>
    <t>Clorophyl Editions</t>
  </si>
  <si>
    <t>Coloriages et découvertes</t>
  </si>
  <si>
    <t>Danielle GODART</t>
  </si>
  <si>
    <t>Dessain et Tolra</t>
  </si>
  <si>
    <t>DG Diffusion</t>
  </si>
  <si>
    <t>EDITEUR DE MEMOIRE</t>
  </si>
  <si>
    <t>Editions 365</t>
  </si>
  <si>
    <t>Editions Actes Sud</t>
  </si>
  <si>
    <t>Editions Auzou</t>
  </si>
  <si>
    <t>Editions Babiroussa</t>
  </si>
  <si>
    <t>Editions Clin d'Oeil</t>
  </si>
  <si>
    <t>Editions des deux coqs d'or</t>
  </si>
  <si>
    <t>Editions Des Grandes Personnes</t>
  </si>
  <si>
    <t>Editions du Livre</t>
  </si>
  <si>
    <t>Editions Dupuis</t>
  </si>
  <si>
    <t>Editions First</t>
  </si>
  <si>
    <t>EDITIONS GILLETTA NICE MATIN</t>
  </si>
  <si>
    <t>Editions Glénat</t>
  </si>
  <si>
    <t>Editions Gründ Jeunesse</t>
  </si>
  <si>
    <t>Editions Helen Exley</t>
  </si>
  <si>
    <t>Editions Larousse</t>
  </si>
  <si>
    <t>Editions Lavigne</t>
  </si>
  <si>
    <t>Editions LLB</t>
  </si>
  <si>
    <t>Editions Mila</t>
  </si>
  <si>
    <t>Editions Milan</t>
  </si>
  <si>
    <t>Editions Nathan</t>
  </si>
  <si>
    <t>Editions Normandes Le Goubey</t>
  </si>
  <si>
    <t>éditions Orphie</t>
  </si>
  <si>
    <t>Editions Piccolia</t>
  </si>
  <si>
    <t>Editions Soleil</t>
  </si>
  <si>
    <t>Fleurus éditions - Marque Fleurus Découvertes</t>
  </si>
  <si>
    <t>Fleurus éditions - Marque Mango Art de Vivre</t>
  </si>
  <si>
    <t>Fleurus éditions - Marque Rustica Editions</t>
  </si>
  <si>
    <t>Fleurus-Mame</t>
  </si>
  <si>
    <t>France Loisirs</t>
  </si>
  <si>
    <t>Gautier-Languereau</t>
  </si>
  <si>
    <t>Geste éditions</t>
  </si>
  <si>
    <t>Groupe Eyrolles</t>
  </si>
  <si>
    <t>Groupe Fleurus</t>
  </si>
  <si>
    <t>Groupement national interprofessionnel des semences, graines et plants</t>
  </si>
  <si>
    <t>Guy Delcourt Productions</t>
  </si>
  <si>
    <t>Hachette Collections</t>
  </si>
  <si>
    <t>Hachette Jeunesse</t>
  </si>
  <si>
    <t>Hachette pratique</t>
  </si>
  <si>
    <t>Hachette-Livre Editions du Chêne et EPA</t>
  </si>
  <si>
    <t>Hatier Editions</t>
  </si>
  <si>
    <t>Hors Collection</t>
  </si>
  <si>
    <t>Huginn &amp; Muninn / Mediatoon Licensing</t>
  </si>
  <si>
    <t>Hugo &amp; Cie</t>
  </si>
  <si>
    <t>Jeunesse au plein air</t>
  </si>
  <si>
    <t>JOUVENCE (éditions)</t>
  </si>
  <si>
    <t>KAZÉ MANGA / ASUKA</t>
  </si>
  <si>
    <t>Kilika Editions</t>
  </si>
  <si>
    <t>La maison est en carton</t>
  </si>
  <si>
    <t>LA MÉSANGE BLEUE (ÉDITIONS)</t>
  </si>
  <si>
    <t>LA POISSONNERIE (ASSOCIATION)</t>
  </si>
  <si>
    <t>Langue au chat</t>
  </si>
  <si>
    <t>Laure BOMPIEYRE</t>
  </si>
  <si>
    <t>Le Ballon</t>
  </si>
  <si>
    <t>Les Livres du Dragon d'Or</t>
  </si>
  <si>
    <t>LIBELLA</t>
  </si>
  <si>
    <t>Lise DUCONTE</t>
  </si>
  <si>
    <t>Mairie de Besançon</t>
  </si>
  <si>
    <t>Mairie de Bouguenais</t>
  </si>
  <si>
    <t>Maison de la Culture du Japon à Paris</t>
  </si>
  <si>
    <t>Mango S.A.</t>
  </si>
  <si>
    <t>Marabout</t>
  </si>
  <si>
    <t>MARTEAU Patrick</t>
  </si>
  <si>
    <t>Musée de l'image / ville d'Epinal</t>
  </si>
  <si>
    <t>OFFICE DE TOURISME DE CERGY-PONTOISE PORTE DU VEXIN</t>
  </si>
  <si>
    <t>OVET SOUVENIRS</t>
  </si>
  <si>
    <t>Panini France</t>
  </si>
  <si>
    <t>Parmentier, Pascal P.</t>
  </si>
  <si>
    <t>Play Bac</t>
  </si>
  <si>
    <t>RVB</t>
  </si>
  <si>
    <t>SABINE &amp; SES COPAINS</t>
  </si>
  <si>
    <t>SDP le livre club</t>
  </si>
  <si>
    <t>Septéditions</t>
  </si>
  <si>
    <t>SODIS</t>
  </si>
  <si>
    <t>Stade</t>
  </si>
  <si>
    <t>Suzanne DESPREIN</t>
  </si>
  <si>
    <t>Tazas project</t>
  </si>
  <si>
    <t>Terre Vivante</t>
  </si>
  <si>
    <t>Thierry SAINT-LUC et Julien ESCAFFRE</t>
  </si>
  <si>
    <t>Tourbillon / Tornade</t>
  </si>
  <si>
    <t>Usborne publishing</t>
  </si>
  <si>
    <t>YIL Edition - BUNEL Yannick</t>
  </si>
  <si>
    <t>YVES DUCOURTIOUX EDITEUR</t>
  </si>
  <si>
    <t>Kamishibaïs Editions</t>
  </si>
  <si>
    <t>Gallimard Jeunesse</t>
  </si>
  <si>
    <t>Editions Gründ</t>
  </si>
  <si>
    <t>Association couleur cirque</t>
  </si>
  <si>
    <t>Editions Maguerite Waknine</t>
  </si>
  <si>
    <t>Anonyme</t>
  </si>
  <si>
    <t>Editions Animées</t>
  </si>
  <si>
    <t>Editions Tourbillon/Tornade</t>
  </si>
  <si>
    <t>SAS Encre &amp; Numérique / Éditions Animées</t>
  </si>
  <si>
    <t>La joie de lire</t>
  </si>
  <si>
    <t>La p'tite scène qui bouge</t>
  </si>
  <si>
    <t>SecondeChance</t>
  </si>
  <si>
    <t>Transmettre</t>
  </si>
  <si>
    <t>Éditions Apeiron</t>
  </si>
  <si>
    <t>Editions Jets d'Encre</t>
  </si>
  <si>
    <t>Palette...</t>
  </si>
  <si>
    <t>Pika Edition</t>
  </si>
  <si>
    <t>Moins de 1000</t>
  </si>
  <si>
    <t>1001 - 5000</t>
  </si>
  <si>
    <t>5001 - 10000</t>
  </si>
  <si>
    <t>10001 - 25000</t>
  </si>
  <si>
    <t>25001 et plus</t>
  </si>
  <si>
    <t>Catégories de déposants - Imagerie</t>
  </si>
  <si>
    <t>Diffuseurs</t>
  </si>
  <si>
    <t>Belgique</t>
  </si>
  <si>
    <t>Bons points</t>
  </si>
  <si>
    <t>Livre de photographe</t>
  </si>
  <si>
    <t>Périodique de photographies originales</t>
  </si>
  <si>
    <t>Sepchat The (M) Editions</t>
  </si>
  <si>
    <t>GIRAUDON</t>
  </si>
  <si>
    <t>Nombre de documents par nature - Livre d'artiste, livre graphique</t>
  </si>
  <si>
    <t>Livre d'artiste, Livre graphique</t>
  </si>
  <si>
    <t>Répartition par secteur du nombre de dépôts et documents reçus par dépôt légal de documents graphiques et photographiques</t>
  </si>
  <si>
    <t>Nature des documents reçus par dépôt légal tous secteurs</t>
  </si>
  <si>
    <t>Liste des déposants par année de dépôt - Livre d'artiste, livre graphique</t>
  </si>
  <si>
    <t>Catégories de déposants - Livre d'artiste, livre graphique</t>
  </si>
  <si>
    <t>Nombre de déposants par localisation géographique - livre d'artiste, livre graphique</t>
  </si>
  <si>
    <t>Nom collecteur</t>
  </si>
  <si>
    <t>départements collecteurs</t>
  </si>
  <si>
    <t>Liste des déposants éditeurs par année de dépôt - Affiche</t>
  </si>
  <si>
    <t>Liste des déposants imprimeur en région par année de dépôt -  Affiche (Collecteurs d'affiches dans les régions hors métropole reversant l'exemplaire excédentaire à la BnF)</t>
  </si>
  <si>
    <t>Nombre de documents par nature - Secteur Affiche</t>
  </si>
  <si>
    <t>Nature de documents - Secteur photographie</t>
  </si>
  <si>
    <t>Nombre de documents par nature - Secteur Imagerie</t>
  </si>
  <si>
    <t>Administration centrale</t>
  </si>
  <si>
    <t>Nb déposants 2018</t>
  </si>
  <si>
    <t>Fédonel Arnoux</t>
  </si>
  <si>
    <t>Despatin et Gobeli</t>
  </si>
  <si>
    <t>Nicole Lejeune</t>
  </si>
  <si>
    <t>Boettcher michel</t>
  </si>
  <si>
    <t>Roffat Claude</t>
  </si>
  <si>
    <t>Jean Lambert</t>
  </si>
  <si>
    <t>f de phosphène</t>
  </si>
  <si>
    <t>the(M) éditions - Sepchat Editions</t>
  </si>
  <si>
    <t>Les éditions du courlis déchaîné</t>
  </si>
  <si>
    <t>Tirage inconnu</t>
  </si>
  <si>
    <t>Association Juste Ici</t>
  </si>
  <si>
    <t>Pagni Gianpaolo</t>
  </si>
  <si>
    <t>Escande Ghislaine</t>
  </si>
  <si>
    <t>Editions Gasoline</t>
  </si>
  <si>
    <t>Haute école des arts du Rhin</t>
  </si>
  <si>
    <t>Le Grand Tetra</t>
  </si>
  <si>
    <t>Laurence Dumaine Calle</t>
  </si>
  <si>
    <t>Savoye Etienne</t>
  </si>
  <si>
    <t>Allemane Olivier</t>
  </si>
  <si>
    <t>Editions Terrain Vague</t>
  </si>
  <si>
    <t>Catégories de déposants</t>
  </si>
  <si>
    <t>Idem</t>
  </si>
  <si>
    <t>Ortiz, Jean-François</t>
  </si>
  <si>
    <t>Laszlo Jean-Noël</t>
  </si>
  <si>
    <t>Item</t>
  </si>
  <si>
    <t>Bibliothèque départementale de la Réunion</t>
  </si>
  <si>
    <t>Médiathèque centrale d'agglomération Emile Zola</t>
  </si>
  <si>
    <t>Archives départementales de la guadeloupe</t>
  </si>
  <si>
    <t>Sante Publique France. Ministère chargé de la santé. DADP / STSD</t>
  </si>
  <si>
    <t>Ministère de la transition écologique et solidaire. Direction de la communication (DICOM)</t>
  </si>
  <si>
    <t>Le Brady Cinéma Théâtre</t>
  </si>
  <si>
    <t>Communauté de communes Creuse Sud Ouest</t>
  </si>
  <si>
    <t>UNESCO</t>
  </si>
  <si>
    <t>Monastère Royal de Brou</t>
  </si>
  <si>
    <t>CNRS Midi-Pyrénées</t>
  </si>
  <si>
    <t>Domaine départemental de la Roche Jagu</t>
  </si>
  <si>
    <t>Benoit GUIT</t>
  </si>
  <si>
    <t>Ministère de la cohésion des territoires et des Relations avec les collectivités territoriales</t>
  </si>
  <si>
    <t>Ville de Reims</t>
  </si>
  <si>
    <t>ONISEP</t>
  </si>
  <si>
    <t>Festival du Périgord Noir</t>
  </si>
  <si>
    <t>Carte d'invitation</t>
  </si>
  <si>
    <t>Images publicitaires</t>
  </si>
  <si>
    <t>JOS LE DOARE EDITIONS</t>
  </si>
  <si>
    <t>GELABERT Serge</t>
  </si>
  <si>
    <t>L'autre chemin</t>
  </si>
  <si>
    <t>Bibliothèque Départementale de la Réunion</t>
  </si>
  <si>
    <t>EDITIONS DU CARMEL</t>
  </si>
  <si>
    <t>Prisma Media</t>
  </si>
  <si>
    <t>Association d'une langue à l'autre</t>
  </si>
  <si>
    <t>Le Carré Scène nationale - Centre d'art contemporain</t>
  </si>
  <si>
    <t>LAFORÊT Laetitia</t>
  </si>
  <si>
    <t>APPENDICES</t>
  </si>
  <si>
    <t>EDITIONS VENUS D'AILLEURS</t>
  </si>
  <si>
    <t>EDITIONS HYDRA</t>
  </si>
  <si>
    <t>CNRS MIDI-PYRENEES</t>
  </si>
  <si>
    <t>MHB CREATION</t>
  </si>
  <si>
    <t>Fleurus éditions - Marque Vagnon</t>
  </si>
  <si>
    <t>MG Editions</t>
  </si>
  <si>
    <t>Editions Artémis</t>
  </si>
  <si>
    <t>ZANDVLIET Pierre</t>
  </si>
  <si>
    <t>Claudine DELMAS</t>
  </si>
  <si>
    <t>COMPLICES EDTIONS</t>
  </si>
  <si>
    <t>CHANTECLER BELGIQUE</t>
  </si>
  <si>
    <t>Design Peï</t>
  </si>
  <si>
    <t>Communauté de communes carmausin-ségala</t>
  </si>
  <si>
    <t>DALLE-RIVE, Jean-François</t>
  </si>
  <si>
    <t>Minedition</t>
  </si>
  <si>
    <t>SEPCHAT EDITIONS</t>
  </si>
  <si>
    <t>Hachette éducation</t>
  </si>
  <si>
    <t>Papiers coupés</t>
  </si>
  <si>
    <t>CHAUVIN Lisa</t>
  </si>
  <si>
    <t>Editions Syel</t>
  </si>
  <si>
    <t>EDITIONS LA PLAGE</t>
  </si>
  <si>
    <t>Editions de l'instant durable</t>
  </si>
  <si>
    <t>Messagerie ADP</t>
  </si>
  <si>
    <t>Hachette-livre, collection Disney</t>
  </si>
  <si>
    <t>MESC</t>
  </si>
  <si>
    <t>Rassemblement à Son Image</t>
  </si>
  <si>
    <t>Philbert, Roger</t>
  </si>
  <si>
    <t>Atelier Esope</t>
  </si>
  <si>
    <t>Serge STRIPPENTOIR</t>
  </si>
  <si>
    <t>Association Anémochorie</t>
  </si>
  <si>
    <t>Ortolan Armanini BEAUSET</t>
  </si>
  <si>
    <t>Editions de la Grange</t>
  </si>
  <si>
    <t>Poetry Wanted</t>
  </si>
  <si>
    <t>Editions Play Bac</t>
  </si>
  <si>
    <t>Muséum-Aquarium de Nancy</t>
  </si>
  <si>
    <t>Béliveau éditeur</t>
  </si>
  <si>
    <t>ACTUL DECOR</t>
  </si>
  <si>
    <t>Frédéric SINCLAIR-GILLET</t>
  </si>
  <si>
    <t>Editions du centre Pompidou</t>
  </si>
  <si>
    <t>EDITIONS DU STOP</t>
  </si>
  <si>
    <t>Renaud ALLIRAND</t>
  </si>
  <si>
    <t>EDITIONS EXERGUE</t>
  </si>
  <si>
    <t>Friville éditions</t>
  </si>
  <si>
    <t>BULFRAN</t>
  </si>
  <si>
    <t>Editions Grenouille</t>
  </si>
  <si>
    <t>Florence Dautry</t>
  </si>
  <si>
    <t>ASSOCIATION ESCALADE ALSACE</t>
  </si>
  <si>
    <t>Pyramyd Editions</t>
  </si>
  <si>
    <t>La Vieille Douane</t>
  </si>
  <si>
    <t>Laetitia CLAVER</t>
  </si>
  <si>
    <t>Editions Artège</t>
  </si>
  <si>
    <t>Fleurus éditions - Marque Fleurus Enfants</t>
  </si>
  <si>
    <t>ESA</t>
  </si>
  <si>
    <t>Amicale sapeurs pompiers du Grand Rodez</t>
  </si>
  <si>
    <t>Dom Garcia</t>
  </si>
  <si>
    <t>Blanchet Thomas Andre</t>
  </si>
  <si>
    <t>Association  "Les amis du Peintre Henri Zuber"</t>
  </si>
  <si>
    <t>ATELIERGALERIEDITIONS</t>
  </si>
  <si>
    <t>AC MEDIA (SOCIETE) LABEL MANA BOOKS</t>
  </si>
  <si>
    <t>Le Grand Livre du Mois</t>
  </si>
  <si>
    <t>Oudin Editions</t>
  </si>
  <si>
    <t>L'ECHAPPEE LIBRE (EDITIONS)</t>
  </si>
  <si>
    <t>ION</t>
  </si>
  <si>
    <t>Les Arts Décoratifs</t>
  </si>
  <si>
    <t>Joël DOUILLET</t>
  </si>
  <si>
    <t>LES ECHAPPES</t>
  </si>
  <si>
    <t>Les Editions Entouca</t>
  </si>
  <si>
    <t>Sabaté Beriain Helios</t>
  </si>
  <si>
    <t>VILLE DE FOUGERES Service des archives</t>
  </si>
  <si>
    <t>SOCIETE DES ARCHIVES HISTORIQUES ET DU MUSEE D'USSEL</t>
  </si>
  <si>
    <t>Voies Off</t>
  </si>
  <si>
    <t>DE VECCHI (EDITIONS)</t>
  </si>
  <si>
    <t>EDITIONS DU MONT-AILE</t>
  </si>
  <si>
    <t>Alain Beaulet éditions</t>
  </si>
  <si>
    <t>Ma Petite Crokette</t>
  </si>
  <si>
    <t>Ikas</t>
  </si>
  <si>
    <t>AUTOEDITIONS SAUVAGE</t>
  </si>
  <si>
    <t>Christine SANCHEZ</t>
  </si>
  <si>
    <t>Mairie de Vénissieux</t>
  </si>
  <si>
    <t>ION EDITIONS</t>
  </si>
  <si>
    <t>ARCEAU ILE DE FRANCE</t>
  </si>
  <si>
    <t>FCB SAJOU</t>
  </si>
  <si>
    <t>Filigranes Editions</t>
  </si>
  <si>
    <t>Marcel et Joachim</t>
  </si>
  <si>
    <t>Reunion des Musées Nationaux</t>
  </si>
  <si>
    <t>S.A.S. I</t>
  </si>
  <si>
    <t>MARTINEZ Sandra</t>
  </si>
  <si>
    <t>Matkaline</t>
  </si>
  <si>
    <t>MAUVAISE FOI EDITIONS</t>
  </si>
  <si>
    <t>ASSOCIATION BOB THEATRE</t>
  </si>
  <si>
    <t>Médiathèque Divatte-sur-Loire</t>
  </si>
  <si>
    <t>Fondation Vincent van Gogh Arles</t>
  </si>
  <si>
    <t>Editions Jos le Doaré</t>
  </si>
  <si>
    <t>Station Thermale Avène</t>
  </si>
  <si>
    <t>Frac Reunion</t>
  </si>
  <si>
    <t>Galerie 14-14</t>
  </si>
  <si>
    <t>Michel Monnier</t>
  </si>
  <si>
    <t>Ti Raconteur</t>
  </si>
  <si>
    <t>AMISTAD PROD</t>
  </si>
  <si>
    <t>Morgane PARISI</t>
  </si>
  <si>
    <t>Atelier MDS</t>
  </si>
  <si>
    <t>MUSEE DE LA FAÏENCE ET DES BEAUX-ARTS DE NEVERS</t>
  </si>
  <si>
    <t>Calendrier illustré (inclus calendrier 
perpétuel, calendrier de l'avent)</t>
  </si>
  <si>
    <t>Album et planche de 
Reproduction d'œuvre</t>
  </si>
  <si>
    <t>Livre d'images (livre accordéon…)</t>
  </si>
  <si>
    <t>Jeu de bon point</t>
  </si>
  <si>
    <t>Jeu de bons points</t>
  </si>
  <si>
    <t>Carte postale d'artiste</t>
  </si>
  <si>
    <t>Images et cartes publicitaires</t>
  </si>
  <si>
    <t>(2) A partir de 2017, comprend les livres graphiques, graphzines et fanzines</t>
  </si>
  <si>
    <t>Imagerie diverse (non typé)</t>
  </si>
  <si>
    <t>Cartes à jouer et jeux de cartes</t>
  </si>
  <si>
    <t>Nb déposants 2019</t>
  </si>
  <si>
    <t>Editions Anagraphis</t>
  </si>
  <si>
    <t>MEL PUBLISHER</t>
  </si>
  <si>
    <t>LAFABRIE Bernard Gabriel</t>
  </si>
  <si>
    <t>Desclaux Séverine</t>
  </si>
  <si>
    <t>Galerie Catherine Putman</t>
  </si>
  <si>
    <t>Divers</t>
  </si>
  <si>
    <t>Alpes -Maritimes</t>
  </si>
  <si>
    <t>Rué Amandine</t>
  </si>
  <si>
    <t>Wynn Dan</t>
  </si>
  <si>
    <t>Editions Ju-Young Kim</t>
  </si>
  <si>
    <t>Maltzan Gudrun von</t>
  </si>
  <si>
    <t>Ducat Philippe</t>
  </si>
  <si>
    <t>Bresciani Denise</t>
  </si>
  <si>
    <t>Capitani Jean-Paul</t>
  </si>
  <si>
    <t>Centre des livres d'artistes</t>
  </si>
  <si>
    <t>La tête à l'envers</t>
  </si>
  <si>
    <t>Lambert Yvon</t>
  </si>
  <si>
    <t>Edtions Solo ma non troppo</t>
  </si>
  <si>
    <t>Le dernier cri</t>
  </si>
  <si>
    <t>Yann Aubertin</t>
  </si>
  <si>
    <t>Galerie Eric Mouchet</t>
  </si>
  <si>
    <t>La chambre noire</t>
  </si>
  <si>
    <t>Poncelet Pierre</t>
  </si>
  <si>
    <t>Emma Grosbois</t>
  </si>
  <si>
    <t>Sandrine Elberg</t>
  </si>
  <si>
    <t>Diemer Juliette</t>
  </si>
  <si>
    <t>Réseau des médiathèques de CC Hérault-Méditerranée</t>
  </si>
  <si>
    <t>Rousseau, Cyrille</t>
  </si>
  <si>
    <t>Musées de la ville de Dunkerque</t>
  </si>
  <si>
    <t>anonyme</t>
  </si>
  <si>
    <t>Lévriers en détresse</t>
  </si>
  <si>
    <t>Terres de paroles</t>
  </si>
  <si>
    <t>Organisme professionnel de prévention du BTP</t>
  </si>
  <si>
    <t>Agel, Pierre-André</t>
  </si>
  <si>
    <t>Seine -Maritime</t>
  </si>
  <si>
    <t>Hauts de Seine</t>
  </si>
  <si>
    <t>LOUNTHAIZO</t>
  </si>
  <si>
    <t>AGENCE NATIONALE POUR L'AMELIORATION DES CONDITIONS DE TRAVAIL</t>
  </si>
  <si>
    <t>Fleurus éditions - Marque Fleurus Activités Pratiques</t>
  </si>
  <si>
    <t>Christine COBLENTZ</t>
  </si>
  <si>
    <t>Nadia FAURE BAALI</t>
  </si>
  <si>
    <t>LE SECRET DU GRIMOIRE EDITIONS</t>
  </si>
  <si>
    <t>ZOUHH EDITIONS</t>
  </si>
  <si>
    <t>Editions CAP</t>
  </si>
  <si>
    <t>Editions JIPE</t>
  </si>
  <si>
    <t>NODO STUDIOS</t>
  </si>
  <si>
    <t>Minedition France</t>
  </si>
  <si>
    <t>Editions GREFF</t>
  </si>
  <si>
    <t>comité du tourisme Guyane</t>
  </si>
  <si>
    <t>LIBRAIRIE BAHA'IE</t>
  </si>
  <si>
    <t>Obriart éditions</t>
  </si>
  <si>
    <t>Bayard Editions S.A. - JEUNESSE</t>
  </si>
  <si>
    <t>Editions FLBLB</t>
  </si>
  <si>
    <t>Les Editions du Gabier</t>
  </si>
  <si>
    <t>Editions Marguerite Waknine</t>
  </si>
  <si>
    <t>Les Editions de Saxe</t>
  </si>
  <si>
    <t>GRAPHICA</t>
  </si>
  <si>
    <t>La Sinfonie d'Orphée</t>
  </si>
  <si>
    <t>CALLADINE BRODERIE MAIN</t>
  </si>
  <si>
    <t>La Tirelires à Mots</t>
  </si>
  <si>
    <t>PRISMA MEDIA</t>
  </si>
  <si>
    <t>Violetta</t>
  </si>
  <si>
    <t>Books on Demand</t>
  </si>
  <si>
    <t>Christine INAUDI</t>
  </si>
  <si>
    <t>Editions Casterman S.A.</t>
  </si>
  <si>
    <t>Evidence Editions</t>
  </si>
  <si>
    <t>YNNIS EDITIONS</t>
  </si>
  <si>
    <t>Bordas</t>
  </si>
  <si>
    <t>Editions Jack</t>
  </si>
  <si>
    <t>Editions La Cigogne</t>
  </si>
  <si>
    <t>Editions Rouque-Mouque</t>
  </si>
  <si>
    <t>ETATS DE BRETAGNE (EDITIONS)</t>
  </si>
  <si>
    <t>FROG and TOAD Créations / Editions Tadpole</t>
  </si>
  <si>
    <t>Yves MALECKI</t>
  </si>
  <si>
    <t>Alice aux Pays des Virgules</t>
  </si>
  <si>
    <t>ASSOCIATION EXTRA</t>
  </si>
  <si>
    <t>Atelier Baie</t>
  </si>
  <si>
    <t>CaraïbEditions</t>
  </si>
  <si>
    <t>club cartophile de l'Yonne</t>
  </si>
  <si>
    <t>Editions Arcana Sacra</t>
  </si>
  <si>
    <t>Editions Stellamaris</t>
  </si>
  <si>
    <t>Elodie Pitocchi</t>
  </si>
  <si>
    <t>Marine CARBONI</t>
  </si>
  <si>
    <t>Michel Lafon Publishing</t>
  </si>
  <si>
    <t>Orkid Sarl</t>
  </si>
  <si>
    <t>Pocket</t>
  </si>
  <si>
    <t>Serbin Aliaksandr</t>
  </si>
  <si>
    <t>TOPLA</t>
  </si>
  <si>
    <t>A Vol d'oiseaux Éditions</t>
  </si>
  <si>
    <t>ADP EDITIONS SAINT-CLEMENT</t>
  </si>
  <si>
    <t>AILES ET GRAINES EDITIONS</t>
  </si>
  <si>
    <t>Aline VENDRELY</t>
  </si>
  <si>
    <t>Ambre Editions</t>
  </si>
  <si>
    <t>Amis du château de Pionsat</t>
  </si>
  <si>
    <t>Artaud Frères</t>
  </si>
  <si>
    <t>Association Décibel</t>
  </si>
  <si>
    <t>Association Les Requins Marteaux</t>
  </si>
  <si>
    <t>Association Petru A Stella</t>
  </si>
  <si>
    <t>Brigitte PEROL-SCHNEIDER</t>
  </si>
  <si>
    <t>Bruno Doucey</t>
  </si>
  <si>
    <t>CAHIERS DE L'ATELIER</t>
  </si>
  <si>
    <t>CEDIS Sarl</t>
  </si>
  <si>
    <t>Cercle des cartophiles Loiret</t>
  </si>
  <si>
    <t>Classe moyenne éditions</t>
  </si>
  <si>
    <t>Dentinger Nathalie</t>
  </si>
  <si>
    <t>Edition Europ</t>
  </si>
  <si>
    <t>Editions 2024</t>
  </si>
  <si>
    <t>Editions AISL</t>
  </si>
  <si>
    <t>Editions Amphora</t>
  </si>
  <si>
    <t>Editions Catalpas</t>
  </si>
  <si>
    <t>EDITIONS COURTES ET LONGUES</t>
  </si>
  <si>
    <t>Éditions Dans la boîte</t>
  </si>
  <si>
    <t>EDITIONS DES IMAGES A L'WEST</t>
  </si>
  <si>
    <t>Editions du Ver Luisant</t>
  </si>
  <si>
    <t>Editions ESNOL</t>
  </si>
  <si>
    <t>Editions Les Presses Littéraires</t>
  </si>
  <si>
    <t>Editions Nestor</t>
  </si>
  <si>
    <t>Editions Solar</t>
  </si>
  <si>
    <t>EMMAÜS SOLIDARITE</t>
  </si>
  <si>
    <t>ESPIEL Aline</t>
  </si>
  <si>
    <t>Fabrice Flahutez</t>
  </si>
  <si>
    <t>Fédération Tamoule de La Réunion</t>
  </si>
  <si>
    <t>FOUNDATION FOR THE PRESERVATION OF THE MAHAYANA TRADITION SERVICE DE TRADUCTION FRANCOPHONE</t>
  </si>
  <si>
    <t>Gauthier Vranken</t>
  </si>
  <si>
    <t>Grand Parc du Puy du Fou</t>
  </si>
  <si>
    <t>Hans P. Kraus Jr.</t>
  </si>
  <si>
    <t>Jean-Luc PERRIGAULT</t>
  </si>
  <si>
    <t>Kiehl Céline</t>
  </si>
  <si>
    <t>La Maison en Carton</t>
  </si>
  <si>
    <t>Laetitia Etienne</t>
  </si>
  <si>
    <t>Le Ô des mots</t>
  </si>
  <si>
    <t>Le Souffle d'Or</t>
  </si>
  <si>
    <t>Les amis du père castor</t>
  </si>
  <si>
    <t>Les Blouses roses</t>
  </si>
  <si>
    <t>Les éditions Arts métiss</t>
  </si>
  <si>
    <t>Les Editions Couleur Singulière</t>
  </si>
  <si>
    <t>LF Communication</t>
  </si>
  <si>
    <t>Louis GAILLARD</t>
  </si>
  <si>
    <t>Maison CFC</t>
  </si>
  <si>
    <t>Maison Éliza</t>
  </si>
  <si>
    <t>Maison Georges</t>
  </si>
  <si>
    <t>MARIPA</t>
  </si>
  <si>
    <t>Moreau Perrine</t>
  </si>
  <si>
    <t>Musée des Beaux-arts de Marseille</t>
  </si>
  <si>
    <t>PETRUS A STELLA (ASSOCIATION)</t>
  </si>
  <si>
    <t>Pierre Clément</t>
  </si>
  <si>
    <t>Qupé éditions</t>
  </si>
  <si>
    <t>RUE DU MONDE</t>
  </si>
  <si>
    <t>Saïda Burri</t>
  </si>
  <si>
    <t>TERTIUM Éditions</t>
  </si>
  <si>
    <t>Ti Racoonteur</t>
  </si>
  <si>
    <t>Union Des Artistes De La Réunion</t>
  </si>
  <si>
    <t>VivArmor Nature</t>
  </si>
  <si>
    <t>Deux-Sevres</t>
  </si>
  <si>
    <t>Catégorie de déposant non renseignée</t>
  </si>
  <si>
    <t>TOTAL</t>
  </si>
  <si>
    <t>$</t>
  </si>
  <si>
    <t>Nb déposants 2020</t>
  </si>
  <si>
    <t>Bibliothèque nationale de France : Dépôt légal périodiques / Dépôt légal livres</t>
  </si>
  <si>
    <t>Institut national de recherche et de sécurité</t>
  </si>
  <si>
    <t>Epicentre Films</t>
  </si>
  <si>
    <t>Loquen, Claudine</t>
  </si>
  <si>
    <t>Inter Rhône</t>
  </si>
  <si>
    <t>Office de tourisme du Sancy</t>
  </si>
  <si>
    <t>Hachette (toutes marques)</t>
  </si>
  <si>
    <t xml:space="preserve">Éditeurs Divers </t>
  </si>
  <si>
    <t>Hemma éditions S.A.</t>
  </si>
  <si>
    <t>Édition Le Ballon . S.A</t>
  </si>
  <si>
    <t>Éditions 365</t>
  </si>
  <si>
    <t>Deux Coqs d'Or</t>
  </si>
  <si>
    <t>Éditions Fleurus (Toutes Marques )</t>
  </si>
  <si>
    <t>L'atelier des noyers</t>
  </si>
  <si>
    <t>EDITIONS DU MONITEUR - INFOPRO DIGITAL</t>
  </si>
  <si>
    <t>Larousse (toutes marques)</t>
  </si>
  <si>
    <t>SPD Le Livre Club</t>
  </si>
  <si>
    <t>Chauvin Lisa</t>
  </si>
  <si>
    <t>Éditions First</t>
  </si>
  <si>
    <t>Éditions Gründ</t>
  </si>
  <si>
    <t>Parmentier Pascal</t>
  </si>
  <si>
    <t>Association AVES France</t>
  </si>
  <si>
    <t>Éditions Mila</t>
  </si>
  <si>
    <t>L'Instant Durable Éditions</t>
  </si>
  <si>
    <t>Minédition</t>
  </si>
  <si>
    <t>Bayard Jeunesse</t>
  </si>
  <si>
    <t>Hatier éditions</t>
  </si>
  <si>
    <t>Éditions Auzou</t>
  </si>
  <si>
    <t>Éditions Alliance Magique</t>
  </si>
  <si>
    <t>Éditions Milan</t>
  </si>
  <si>
    <t>Éditions Nathan</t>
  </si>
  <si>
    <t>Gestes éditions</t>
  </si>
  <si>
    <t>Libella</t>
  </si>
  <si>
    <t>404 Éditions</t>
  </si>
  <si>
    <t>Deltour Frédéric</t>
  </si>
  <si>
    <t>Éditions Flammarion</t>
  </si>
  <si>
    <t>Chantecler</t>
  </si>
  <si>
    <t>Ville de Montpellier</t>
  </si>
  <si>
    <t xml:space="preserve"> </t>
  </si>
  <si>
    <t>Amis du Musée d'Art moderne et Contemporain de Strasbourg</t>
  </si>
  <si>
    <t>Atelier René Tazé</t>
  </si>
  <si>
    <t>CLAUTEAUX-REBILLAUD Jeanne</t>
  </si>
  <si>
    <t>Gagosian Gallery</t>
  </si>
  <si>
    <t>Galerie Céline Moine</t>
  </si>
  <si>
    <t>Galerie Documents 15</t>
  </si>
  <si>
    <t>Galerie Lelong</t>
  </si>
  <si>
    <t>La Gravure originale</t>
  </si>
  <si>
    <t>LEROY-GARIOUD Françoise</t>
  </si>
  <si>
    <t>L'odeur de l'encre</t>
  </si>
  <si>
    <t>Marie Noël Doby</t>
  </si>
  <si>
    <t>MOREAU Patrice</t>
  </si>
  <si>
    <t>Piketty</t>
  </si>
  <si>
    <t>Proust Pascal</t>
  </si>
  <si>
    <t>SECHERET Jean-Baptiste</t>
  </si>
  <si>
    <t>Sémiose éditions</t>
  </si>
  <si>
    <t>Ville de Cherbourg-en-Cotentin</t>
  </si>
  <si>
    <t>Agnès B.</t>
  </si>
  <si>
    <t>Art &amp; Craft books / Atelier Ju-Young Kim</t>
  </si>
  <si>
    <t>Conservatoire nominal des arts et métiers</t>
  </si>
  <si>
    <t>Loewy Florence</t>
  </si>
  <si>
    <t>Noms des déposants</t>
  </si>
  <si>
    <t>Agence MYOP</t>
  </si>
  <si>
    <t>Bouillaud Sarah</t>
  </si>
  <si>
    <t>Charvet Cyril</t>
  </si>
  <si>
    <t>EDITIONS</t>
  </si>
  <si>
    <t>Hélio'g</t>
  </si>
  <si>
    <t>Jean-Luc Dubin</t>
  </si>
  <si>
    <t>Jean-Pierre Petit</t>
  </si>
  <si>
    <t>Jouin, Nathalie</t>
  </si>
  <si>
    <t>Les îles légitimes</t>
  </si>
  <si>
    <t>Pescheux, Marion</t>
  </si>
  <si>
    <t>Pixeliums</t>
  </si>
  <si>
    <t>Red Paper</t>
  </si>
  <si>
    <t>Réseau des Médiathèques de la communauté d'Agglomération Hérault-Mediterranée</t>
  </si>
  <si>
    <t>Reverdot Jean-Philippe</t>
  </si>
  <si>
    <t>Tison Gladys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</si>
</sst>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0"/>
    <numFmt numFmtId="165" formatCode="_-* #,##0\ _€_-;\-* #,##0\ _€_-;_-* &quot;-&quot;??\ _€_-;_-@_-"/>
  </numFmts>
  <fonts count="2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62"/>
      <name val="Calibri"/>
      <family val="2"/>
      <scheme val="minor"/>
    </font>
    <font>
      <b/>
      <sz val="9"/>
      <color indexed="5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666699"/>
      <name val="Calibri"/>
      <family val="2"/>
      <scheme val="minor"/>
    </font>
    <font>
      <b/>
      <sz val="9"/>
      <color rgb="FF333399"/>
      <name val="Calibri"/>
      <family val="2"/>
      <scheme val="minor"/>
    </font>
    <font>
      <sz val="9"/>
      <color rgb="FF666699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8"/>
      <color rgb="FF000000"/>
      <name val="Tahoma"/>
      <family val="2"/>
      <charset val="1"/>
    </font>
    <font>
      <sz val="11"/>
      <color theme="1"/>
      <name val="Tahoma"/>
      <family val="2"/>
    </font>
    <font>
      <sz val="8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</borders>
  <cellStyleXfs count="4">
    <xf numFmtId="0" fontId="0" fillId="0" borderId="0">
      <alignment vertical="top"/>
    </xf>
    <xf numFmtId="0" fontId="2" fillId="0" borderId="0" applyFont="0" applyFill="0" applyBorder="0" applyAlignment="0">
      <alignment vertical="top"/>
    </xf>
    <xf numFmtId="43" fontId="3" fillId="0" borderId="0" applyFont="0" applyFill="0" applyBorder="0" applyAlignment="0" applyProtection="0"/>
    <xf numFmtId="0" fontId="18" fillId="0" borderId="0"/>
  </cellStyleXfs>
  <cellXfs count="215">
    <xf numFmtId="0" fontId="0" fillId="0" borderId="0" xfId="0">
      <alignment vertical="top"/>
    </xf>
    <xf numFmtId="0" fontId="4" fillId="0" borderId="0" xfId="0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>
      <alignment vertical="top"/>
    </xf>
    <xf numFmtId="0" fontId="6" fillId="2" borderId="10" xfId="1" applyFont="1" applyFill="1" applyBorder="1" applyAlignment="1">
      <alignment horizontal="right" vertical="top"/>
    </xf>
    <xf numFmtId="0" fontId="6" fillId="2" borderId="11" xfId="1" applyFont="1" applyFill="1" applyBorder="1" applyAlignment="1">
      <alignment horizontal="right" vertical="top"/>
    </xf>
    <xf numFmtId="0" fontId="7" fillId="2" borderId="9" xfId="1" applyFont="1" applyFill="1" applyBorder="1" applyAlignment="1">
      <alignment horizontal="right" vertical="top"/>
    </xf>
    <xf numFmtId="0" fontId="8" fillId="0" borderId="1" xfId="1" applyFont="1" applyBorder="1" applyAlignment="1">
      <alignment horizontal="right" vertical="top"/>
    </xf>
    <xf numFmtId="0" fontId="8" fillId="0" borderId="2" xfId="1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9" fillId="3" borderId="3" xfId="1" applyFont="1" applyFill="1" applyBorder="1">
      <alignment vertical="top"/>
    </xf>
    <xf numFmtId="0" fontId="9" fillId="3" borderId="4" xfId="1" applyFont="1" applyFill="1" applyBorder="1">
      <alignment vertical="top"/>
    </xf>
    <xf numFmtId="0" fontId="9" fillId="3" borderId="4" xfId="1" applyFont="1" applyFill="1" applyBorder="1" applyAlignment="1">
      <alignment horizontal="right" vertical="top"/>
    </xf>
    <xf numFmtId="0" fontId="9" fillId="3" borderId="3" xfId="0" applyFont="1" applyFill="1" applyBorder="1">
      <alignment vertical="top"/>
    </xf>
    <xf numFmtId="3" fontId="9" fillId="3" borderId="4" xfId="0" applyNumberFormat="1" applyFont="1" applyFill="1" applyBorder="1">
      <alignment vertical="top"/>
    </xf>
    <xf numFmtId="0" fontId="9" fillId="5" borderId="0" xfId="1" applyFont="1" applyFill="1" applyBorder="1">
      <alignment vertical="top"/>
    </xf>
    <xf numFmtId="0" fontId="9" fillId="5" borderId="0" xfId="1" applyFont="1" applyFill="1" applyBorder="1" applyAlignment="1">
      <alignment horizontal="right" vertical="top"/>
    </xf>
    <xf numFmtId="0" fontId="4" fillId="0" borderId="0" xfId="0" applyFont="1">
      <alignment vertical="top"/>
    </xf>
    <xf numFmtId="164" fontId="6" fillId="2" borderId="14" xfId="0" applyNumberFormat="1" applyFont="1" applyFill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3" fontId="5" fillId="0" borderId="8" xfId="0" applyNumberFormat="1" applyFont="1" applyBorder="1" applyAlignment="1">
      <alignment horizontal="right" vertical="top"/>
    </xf>
    <xf numFmtId="0" fontId="5" fillId="0" borderId="8" xfId="0" applyFont="1" applyBorder="1">
      <alignment vertical="top"/>
    </xf>
    <xf numFmtId="0" fontId="5" fillId="0" borderId="8" xfId="0" applyFont="1" applyBorder="1" applyAlignment="1">
      <alignment horizontal="right"/>
    </xf>
    <xf numFmtId="0" fontId="10" fillId="4" borderId="15" xfId="0" applyFont="1" applyFill="1" applyBorder="1" applyAlignment="1">
      <alignment horizontal="left" vertical="top"/>
    </xf>
    <xf numFmtId="3" fontId="10" fillId="4" borderId="15" xfId="0" applyNumberFormat="1" applyFont="1" applyFill="1" applyBorder="1">
      <alignment vertical="top"/>
    </xf>
    <xf numFmtId="164" fontId="6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10" fillId="4" borderId="12" xfId="0" applyFont="1" applyFill="1" applyBorder="1" applyAlignment="1">
      <alignment horizontal="left" vertical="top"/>
    </xf>
    <xf numFmtId="164" fontId="6" fillId="2" borderId="10" xfId="0" applyNumberFormat="1" applyFont="1" applyFill="1" applyBorder="1" applyAlignment="1">
      <alignment horizontal="right" vertical="top"/>
    </xf>
    <xf numFmtId="164" fontId="6" fillId="2" borderId="11" xfId="0" applyNumberFormat="1" applyFont="1" applyFill="1" applyBorder="1" applyAlignment="1">
      <alignment horizontal="right" vertical="top"/>
    </xf>
    <xf numFmtId="0" fontId="7" fillId="2" borderId="9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5" fillId="0" borderId="0" xfId="0" applyFont="1" applyAlignment="1"/>
    <xf numFmtId="164" fontId="6" fillId="2" borderId="17" xfId="0" applyNumberFormat="1" applyFont="1" applyFill="1" applyBorder="1" applyAlignment="1">
      <alignment horizontal="right" vertical="top"/>
    </xf>
    <xf numFmtId="3" fontId="5" fillId="0" borderId="16" xfId="0" applyNumberFormat="1" applyFont="1" applyBorder="1" applyAlignment="1">
      <alignment horizontal="right" vertical="top"/>
    </xf>
    <xf numFmtId="0" fontId="10" fillId="4" borderId="4" xfId="0" applyFont="1" applyFill="1" applyBorder="1" applyAlignment="1">
      <alignment horizontal="left" vertical="top"/>
    </xf>
    <xf numFmtId="3" fontId="10" fillId="4" borderId="4" xfId="0" applyNumberFormat="1" applyFont="1" applyFill="1" applyBorder="1">
      <alignment vertical="top"/>
    </xf>
    <xf numFmtId="0" fontId="5" fillId="0" borderId="0" xfId="1" applyFont="1">
      <alignment vertical="top"/>
    </xf>
    <xf numFmtId="0" fontId="5" fillId="0" borderId="0" xfId="0" applyFont="1" applyAlignment="1">
      <alignment horizontal="left"/>
    </xf>
    <xf numFmtId="0" fontId="5" fillId="0" borderId="0" xfId="0" applyNumberFormat="1" applyFont="1" applyAlignment="1"/>
    <xf numFmtId="0" fontId="5" fillId="0" borderId="16" xfId="0" applyFont="1" applyBorder="1">
      <alignment vertical="top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164" fontId="6" fillId="2" borderId="18" xfId="0" applyNumberFormat="1" applyFont="1" applyFill="1" applyBorder="1" applyAlignment="1">
      <alignment horizontal="right" vertical="top"/>
    </xf>
    <xf numFmtId="0" fontId="5" fillId="0" borderId="8" xfId="0" applyFont="1" applyFill="1" applyBorder="1" applyAlignment="1">
      <alignment horizontal="right" vertical="top"/>
    </xf>
    <xf numFmtId="3" fontId="10" fillId="4" borderId="4" xfId="0" applyNumberFormat="1" applyFont="1" applyFill="1" applyBorder="1" applyAlignment="1">
      <alignment horizontal="right" vertical="top"/>
    </xf>
    <xf numFmtId="0" fontId="5" fillId="0" borderId="8" xfId="0" applyFont="1" applyFill="1" applyBorder="1" applyAlignment="1"/>
    <xf numFmtId="0" fontId="5" fillId="0" borderId="16" xfId="0" applyFont="1" applyFill="1" applyBorder="1" applyAlignment="1"/>
    <xf numFmtId="0" fontId="5" fillId="0" borderId="16" xfId="0" applyFont="1" applyBorder="1" applyAlignment="1"/>
    <xf numFmtId="0" fontId="5" fillId="0" borderId="0" xfId="0" applyFont="1" applyFill="1" applyBorder="1" applyAlignment="1">
      <alignment horizontal="left"/>
    </xf>
    <xf numFmtId="3" fontId="5" fillId="0" borderId="16" xfId="0" applyNumberFormat="1" applyFont="1" applyFill="1" applyBorder="1" applyAlignment="1">
      <alignment horizontal="right" vertical="top"/>
    </xf>
    <xf numFmtId="3" fontId="10" fillId="4" borderId="26" xfId="0" applyNumberFormat="1" applyFont="1" applyFill="1" applyBorder="1" applyAlignment="1">
      <alignment horizontal="right" vertical="top"/>
    </xf>
    <xf numFmtId="0" fontId="11" fillId="5" borderId="0" xfId="1" applyFont="1" applyFill="1" applyBorder="1">
      <alignment vertical="top"/>
    </xf>
    <xf numFmtId="0" fontId="11" fillId="5" borderId="0" xfId="1" applyFont="1" applyFill="1" applyBorder="1" applyAlignment="1">
      <alignment horizontal="right" vertical="top"/>
    </xf>
    <xf numFmtId="164" fontId="5" fillId="5" borderId="8" xfId="0" applyNumberFormat="1" applyFont="1" applyFill="1" applyBorder="1" applyAlignment="1">
      <alignment horizontal="right" vertical="top"/>
    </xf>
    <xf numFmtId="164" fontId="5" fillId="5" borderId="16" xfId="0" applyNumberFormat="1" applyFont="1" applyFill="1" applyBorder="1" applyAlignment="1">
      <alignment horizontal="right" vertical="top"/>
    </xf>
    <xf numFmtId="0" fontId="5" fillId="5" borderId="0" xfId="0" applyFont="1" applyFill="1">
      <alignment vertical="top"/>
    </xf>
    <xf numFmtId="0" fontId="5" fillId="5" borderId="8" xfId="0" applyFont="1" applyFill="1" applyBorder="1" applyAlignment="1">
      <alignment horizontal="right"/>
    </xf>
    <xf numFmtId="0" fontId="10" fillId="4" borderId="4" xfId="0" applyFont="1" applyFill="1" applyBorder="1">
      <alignment vertical="top"/>
    </xf>
    <xf numFmtId="3" fontId="5" fillId="0" borderId="0" xfId="0" applyNumberFormat="1" applyFont="1">
      <alignment vertical="top"/>
    </xf>
    <xf numFmtId="3" fontId="5" fillId="0" borderId="0" xfId="0" applyNumberFormat="1" applyFont="1" applyBorder="1" applyAlignment="1">
      <alignment horizontal="right" vertical="top"/>
    </xf>
    <xf numFmtId="164" fontId="6" fillId="2" borderId="17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/>
    </xf>
    <xf numFmtId="3" fontId="5" fillId="0" borderId="19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12" fillId="0" borderId="7" xfId="0" applyFont="1" applyBorder="1">
      <alignment vertical="top"/>
    </xf>
    <xf numFmtId="3" fontId="5" fillId="0" borderId="5" xfId="0" applyNumberFormat="1" applyFont="1" applyBorder="1" applyAlignment="1">
      <alignment horizontal="right" vertical="top"/>
    </xf>
    <xf numFmtId="3" fontId="5" fillId="0" borderId="7" xfId="0" applyNumberFormat="1" applyFont="1" applyBorder="1" applyAlignment="1">
      <alignment horizontal="right" vertical="top"/>
    </xf>
    <xf numFmtId="0" fontId="12" fillId="0" borderId="8" xfId="0" applyFont="1" applyBorder="1">
      <alignment vertical="top"/>
    </xf>
    <xf numFmtId="3" fontId="5" fillId="0" borderId="6" xfId="0" applyNumberFormat="1" applyFont="1" applyBorder="1" applyAlignment="1">
      <alignment horizontal="right" vertical="top"/>
    </xf>
    <xf numFmtId="3" fontId="9" fillId="3" borderId="4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Alignment="1">
      <alignment vertical="top"/>
    </xf>
    <xf numFmtId="0" fontId="10" fillId="4" borderId="1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165" fontId="5" fillId="0" borderId="21" xfId="2" applyNumberFormat="1" applyFont="1" applyBorder="1" applyAlignment="1"/>
    <xf numFmtId="0" fontId="5" fillId="0" borderId="22" xfId="0" applyFont="1" applyBorder="1" applyAlignment="1">
      <alignment horizontal="left" vertical="center"/>
    </xf>
    <xf numFmtId="165" fontId="5" fillId="0" borderId="23" xfId="2" applyNumberFormat="1" applyFont="1" applyBorder="1" applyAlignment="1"/>
    <xf numFmtId="0" fontId="5" fillId="0" borderId="2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165" fontId="5" fillId="0" borderId="25" xfId="2" applyNumberFormat="1" applyFont="1" applyBorder="1" applyAlignment="1"/>
    <xf numFmtId="0" fontId="5" fillId="0" borderId="0" xfId="0" applyFont="1" applyBorder="1" applyAlignment="1">
      <alignment vertical="top"/>
    </xf>
    <xf numFmtId="0" fontId="8" fillId="0" borderId="29" xfId="0" applyFont="1" applyBorder="1" applyAlignment="1">
      <alignment horizontal="right" vertical="top" wrapText="1"/>
    </xf>
    <xf numFmtId="0" fontId="8" fillId="0" borderId="27" xfId="0" applyFont="1" applyBorder="1" applyAlignment="1">
      <alignment horizontal="right" vertical="top" wrapText="1"/>
    </xf>
    <xf numFmtId="0" fontId="5" fillId="0" borderId="8" xfId="1" applyFont="1" applyBorder="1">
      <alignment vertical="top"/>
    </xf>
    <xf numFmtId="0" fontId="7" fillId="2" borderId="30" xfId="1" applyFont="1" applyFill="1" applyBorder="1" applyAlignment="1">
      <alignment horizontal="right" vertical="top"/>
    </xf>
    <xf numFmtId="0" fontId="6" fillId="2" borderId="28" xfId="1" applyFont="1" applyFill="1" applyBorder="1" applyAlignment="1">
      <alignment horizontal="right" vertical="top"/>
    </xf>
    <xf numFmtId="0" fontId="8" fillId="0" borderId="31" xfId="1" applyFont="1" applyBorder="1" applyAlignment="1">
      <alignment horizontal="right" vertical="top"/>
    </xf>
    <xf numFmtId="0" fontId="9" fillId="3" borderId="32" xfId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1" fontId="5" fillId="0" borderId="16" xfId="0" applyNumberFormat="1" applyFont="1" applyBorder="1" applyAlignment="1">
      <alignment horizontal="right"/>
    </xf>
    <xf numFmtId="3" fontId="10" fillId="4" borderId="8" xfId="0" applyNumberFormat="1" applyFont="1" applyFill="1" applyBorder="1" applyAlignment="1">
      <alignment horizontal="right" vertical="top"/>
    </xf>
    <xf numFmtId="1" fontId="5" fillId="0" borderId="8" xfId="0" applyNumberFormat="1" applyFont="1" applyBorder="1" applyAlignment="1">
      <alignment horizontal="right"/>
    </xf>
    <xf numFmtId="0" fontId="5" fillId="0" borderId="0" xfId="0" applyFont="1" applyFill="1">
      <alignment vertical="top"/>
    </xf>
    <xf numFmtId="0" fontId="8" fillId="5" borderId="0" xfId="1" applyFont="1" applyFill="1" applyBorder="1">
      <alignment vertical="top"/>
    </xf>
    <xf numFmtId="0" fontId="10" fillId="4" borderId="34" xfId="0" applyFont="1" applyFill="1" applyBorder="1">
      <alignment vertical="top"/>
    </xf>
    <xf numFmtId="0" fontId="5" fillId="0" borderId="8" xfId="0" applyFont="1" applyFill="1" applyBorder="1">
      <alignment vertical="top"/>
    </xf>
    <xf numFmtId="0" fontId="8" fillId="0" borderId="0" xfId="1" applyFont="1" applyFill="1" applyBorder="1">
      <alignment vertical="top"/>
    </xf>
    <xf numFmtId="3" fontId="8" fillId="0" borderId="0" xfId="0" applyNumberFormat="1" applyFont="1" applyFill="1" applyBorder="1">
      <alignment vertical="top"/>
    </xf>
    <xf numFmtId="0" fontId="10" fillId="4" borderId="36" xfId="1" applyFont="1" applyFill="1" applyBorder="1">
      <alignment vertical="top"/>
    </xf>
    <xf numFmtId="0" fontId="13" fillId="4" borderId="33" xfId="0" applyFont="1" applyFill="1" applyBorder="1">
      <alignment vertical="top"/>
    </xf>
    <xf numFmtId="0" fontId="14" fillId="0" borderId="0" xfId="0" applyFont="1" applyFill="1" applyBorder="1">
      <alignment vertical="top"/>
    </xf>
    <xf numFmtId="0" fontId="14" fillId="6" borderId="33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14" fillId="6" borderId="37" xfId="0" applyFont="1" applyFill="1" applyBorder="1">
      <alignment vertical="top"/>
    </xf>
    <xf numFmtId="0" fontId="13" fillId="4" borderId="0" xfId="0" applyFont="1" applyFill="1">
      <alignment vertical="top"/>
    </xf>
    <xf numFmtId="0" fontId="15" fillId="6" borderId="8" xfId="0" applyFont="1" applyFill="1" applyBorder="1">
      <alignment vertical="top"/>
    </xf>
    <xf numFmtId="0" fontId="15" fillId="6" borderId="7" xfId="0" applyFont="1" applyFill="1" applyBorder="1">
      <alignment vertical="top"/>
    </xf>
    <xf numFmtId="49" fontId="5" fillId="0" borderId="16" xfId="0" applyNumberFormat="1" applyFont="1" applyBorder="1">
      <alignment vertical="top"/>
    </xf>
    <xf numFmtId="0" fontId="15" fillId="6" borderId="14" xfId="0" applyFont="1" applyFill="1" applyBorder="1">
      <alignment vertical="top"/>
    </xf>
    <xf numFmtId="49" fontId="10" fillId="4" borderId="35" xfId="0" applyNumberFormat="1" applyFont="1" applyFill="1" applyBorder="1">
      <alignment vertical="top"/>
    </xf>
    <xf numFmtId="0" fontId="16" fillId="6" borderId="14" xfId="0" applyFont="1" applyFill="1" applyBorder="1" applyAlignment="1">
      <alignment horizontal="right" vertical="top"/>
    </xf>
    <xf numFmtId="0" fontId="15" fillId="6" borderId="37" xfId="0" applyFont="1" applyFill="1" applyBorder="1">
      <alignment vertical="top"/>
    </xf>
    <xf numFmtId="0" fontId="10" fillId="4" borderId="13" xfId="0" applyFont="1" applyFill="1" applyBorder="1">
      <alignment vertical="top"/>
    </xf>
    <xf numFmtId="0" fontId="13" fillId="4" borderId="37" xfId="0" applyFont="1" applyFill="1" applyBorder="1">
      <alignment vertical="top"/>
    </xf>
    <xf numFmtId="0" fontId="13" fillId="4" borderId="39" xfId="0" applyFont="1" applyFill="1" applyBorder="1">
      <alignment vertical="top"/>
    </xf>
    <xf numFmtId="0" fontId="15" fillId="6" borderId="38" xfId="0" applyFont="1" applyFill="1" applyBorder="1">
      <alignment vertical="top"/>
    </xf>
    <xf numFmtId="0" fontId="10" fillId="4" borderId="41" xfId="0" applyFont="1" applyFill="1" applyBorder="1">
      <alignment vertical="top"/>
    </xf>
    <xf numFmtId="0" fontId="10" fillId="4" borderId="40" xfId="0" applyFont="1" applyFill="1" applyBorder="1">
      <alignment vertical="top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17" fillId="0" borderId="0" xfId="0" applyFont="1" applyAlignment="1">
      <alignment horizontal="left"/>
    </xf>
    <xf numFmtId="0" fontId="17" fillId="0" borderId="0" xfId="0" applyNumberFormat="1" applyFont="1" applyAlignment="1"/>
    <xf numFmtId="0" fontId="5" fillId="0" borderId="16" xfId="0" applyFont="1" applyFill="1" applyBorder="1" applyAlignment="1">
      <alignment horizontal="left" vertical="top"/>
    </xf>
    <xf numFmtId="0" fontId="9" fillId="0" borderId="0" xfId="0" applyFont="1" applyFill="1" applyBorder="1">
      <alignment vertical="top"/>
    </xf>
    <xf numFmtId="3" fontId="10" fillId="0" borderId="0" xfId="0" applyNumberFormat="1" applyFont="1" applyFill="1" applyBorder="1">
      <alignment vertical="top"/>
    </xf>
    <xf numFmtId="0" fontId="10" fillId="0" borderId="0" xfId="1" applyFont="1" applyFill="1" applyBorder="1">
      <alignment vertical="top"/>
    </xf>
    <xf numFmtId="0" fontId="13" fillId="0" borderId="0" xfId="0" applyFont="1" applyFill="1" applyBorder="1">
      <alignment vertical="top"/>
    </xf>
    <xf numFmtId="0" fontId="15" fillId="6" borderId="35" xfId="0" applyFont="1" applyFill="1" applyBorder="1">
      <alignment vertical="top"/>
    </xf>
    <xf numFmtId="0" fontId="15" fillId="6" borderId="0" xfId="0" applyFont="1" applyFill="1" applyBorder="1">
      <alignment vertical="top"/>
    </xf>
    <xf numFmtId="0" fontId="0" fillId="0" borderId="0" xfId="0" applyAlignment="1">
      <alignment horizontal="left"/>
    </xf>
    <xf numFmtId="0" fontId="0" fillId="0" borderId="0" xfId="0" applyNumberFormat="1" applyAlignment="1"/>
    <xf numFmtId="0" fontId="15" fillId="6" borderId="14" xfId="0" applyFont="1" applyFill="1" applyBorder="1" applyAlignment="1">
      <alignment horizontal="right" vertical="top"/>
    </xf>
    <xf numFmtId="0" fontId="15" fillId="6" borderId="16" xfId="0" applyFont="1" applyFill="1" applyBorder="1" applyAlignment="1">
      <alignment horizontal="right" vertical="top"/>
    </xf>
    <xf numFmtId="0" fontId="15" fillId="2" borderId="9" xfId="1" applyFont="1" applyFill="1" applyBorder="1" applyAlignment="1">
      <alignment horizontal="right" vertical="top"/>
    </xf>
    <xf numFmtId="0" fontId="15" fillId="7" borderId="8" xfId="0" applyFont="1" applyFill="1" applyBorder="1" applyAlignment="1">
      <alignment horizontal="right" vertical="top"/>
    </xf>
    <xf numFmtId="3" fontId="15" fillId="7" borderId="16" xfId="0" applyNumberFormat="1" applyFont="1" applyFill="1" applyBorder="1" applyAlignment="1">
      <alignment horizontal="right" vertical="top"/>
    </xf>
    <xf numFmtId="164" fontId="15" fillId="2" borderId="17" xfId="0" applyNumberFormat="1" applyFont="1" applyFill="1" applyBorder="1" applyAlignment="1">
      <alignment horizontal="right" vertical="top"/>
    </xf>
    <xf numFmtId="0" fontId="13" fillId="0" borderId="42" xfId="0" applyFont="1" applyFill="1" applyBorder="1" applyAlignment="1">
      <alignment horizontal="left"/>
    </xf>
    <xf numFmtId="0" fontId="13" fillId="0" borderId="42" xfId="0" applyNumberFormat="1" applyFont="1" applyFill="1" applyBorder="1" applyAlignment="1"/>
    <xf numFmtId="0" fontId="13" fillId="4" borderId="0" xfId="0" applyFont="1" applyFill="1" applyAlignment="1">
      <alignment horizontal="left"/>
    </xf>
    <xf numFmtId="0" fontId="13" fillId="4" borderId="0" xfId="0" applyNumberFormat="1" applyFont="1" applyFill="1" applyAlignment="1"/>
    <xf numFmtId="0" fontId="5" fillId="0" borderId="0" xfId="0" applyFont="1" applyBorder="1" applyAlignment="1">
      <alignment horizontal="right" vertical="top" wrapText="1"/>
    </xf>
    <xf numFmtId="165" fontId="5" fillId="8" borderId="23" xfId="2" applyNumberFormat="1" applyFont="1" applyFill="1" applyBorder="1" applyAlignment="1"/>
    <xf numFmtId="0" fontId="19" fillId="0" borderId="43" xfId="3" applyFont="1" applyBorder="1" applyAlignment="1">
      <alignment horizontal="left" vertical="top"/>
    </xf>
    <xf numFmtId="0" fontId="19" fillId="0" borderId="0" xfId="3" applyFont="1" applyBorder="1" applyAlignment="1">
      <alignment horizontal="left" vertical="top"/>
    </xf>
    <xf numFmtId="3" fontId="19" fillId="0" borderId="0" xfId="3" applyNumberFormat="1" applyFont="1" applyBorder="1" applyAlignment="1">
      <alignment horizontal="right" vertical="top"/>
    </xf>
    <xf numFmtId="3" fontId="19" fillId="0" borderId="44" xfId="3" applyNumberFormat="1" applyFont="1" applyBorder="1" applyAlignment="1">
      <alignment horizontal="right" vertical="top"/>
    </xf>
    <xf numFmtId="0" fontId="5" fillId="9" borderId="0" xfId="0" applyFont="1" applyFill="1">
      <alignment vertical="top"/>
    </xf>
    <xf numFmtId="0" fontId="5" fillId="0" borderId="0" xfId="0" applyFont="1" applyFill="1" applyAlignment="1">
      <alignment vertical="top"/>
    </xf>
    <xf numFmtId="0" fontId="5" fillId="9" borderId="38" xfId="0" applyFont="1" applyFill="1" applyBorder="1">
      <alignment vertical="top"/>
    </xf>
    <xf numFmtId="0" fontId="5" fillId="0" borderId="0" xfId="0" applyFont="1" applyFill="1" applyBorder="1">
      <alignment vertical="top"/>
    </xf>
    <xf numFmtId="0" fontId="15" fillId="0" borderId="8" xfId="0" applyFont="1" applyFill="1" applyBorder="1">
      <alignment vertical="top"/>
    </xf>
    <xf numFmtId="0" fontId="15" fillId="6" borderId="6" xfId="0" applyFont="1" applyFill="1" applyBorder="1">
      <alignment vertical="top"/>
    </xf>
    <xf numFmtId="0" fontId="5" fillId="0" borderId="6" xfId="0" applyFont="1" applyBorder="1">
      <alignment vertical="top"/>
    </xf>
    <xf numFmtId="0" fontId="13" fillId="4" borderId="45" xfId="0" applyFont="1" applyFill="1" applyBorder="1">
      <alignment vertical="top"/>
    </xf>
    <xf numFmtId="0" fontId="13" fillId="4" borderId="8" xfId="0" applyFont="1" applyFill="1" applyBorder="1">
      <alignment vertical="top"/>
    </xf>
    <xf numFmtId="3" fontId="19" fillId="0" borderId="46" xfId="3" applyNumberFormat="1" applyFont="1" applyBorder="1" applyAlignment="1">
      <alignment horizontal="right" vertical="top"/>
    </xf>
    <xf numFmtId="0" fontId="19" fillId="0" borderId="47" xfId="3" applyFont="1" applyBorder="1" applyAlignment="1">
      <alignment horizontal="left" vertical="top"/>
    </xf>
    <xf numFmtId="0" fontId="19" fillId="0" borderId="47" xfId="3" applyFont="1" applyBorder="1" applyAlignment="1">
      <alignment vertical="top"/>
    </xf>
    <xf numFmtId="0" fontId="18" fillId="0" borderId="0" xfId="3"/>
    <xf numFmtId="3" fontId="19" fillId="0" borderId="47" xfId="3" applyNumberFormat="1" applyFont="1" applyBorder="1" applyAlignment="1">
      <alignment horizontal="right" vertical="top"/>
    </xf>
    <xf numFmtId="3" fontId="19" fillId="0" borderId="47" xfId="3" applyNumberFormat="1" applyFont="1" applyBorder="1" applyAlignment="1">
      <alignment vertical="top"/>
    </xf>
    <xf numFmtId="3" fontId="19" fillId="0" borderId="47" xfId="3" applyNumberFormat="1" applyFont="1" applyBorder="1" applyAlignment="1">
      <alignment horizontal="right"/>
    </xf>
    <xf numFmtId="3" fontId="19" fillId="0" borderId="47" xfId="3" applyNumberFormat="1" applyFont="1" applyFill="1" applyBorder="1" applyAlignment="1">
      <alignment horizontal="right" vertical="top"/>
    </xf>
    <xf numFmtId="165" fontId="5" fillId="0" borderId="23" xfId="2" applyNumberFormat="1" applyFont="1" applyFill="1" applyBorder="1" applyAlignment="1"/>
    <xf numFmtId="165" fontId="13" fillId="4" borderId="23" xfId="2" applyNumberFormat="1" applyFont="1" applyFill="1" applyBorder="1" applyAlignment="1"/>
    <xf numFmtId="0" fontId="18" fillId="0" borderId="47" xfId="3" applyBorder="1"/>
    <xf numFmtId="3" fontId="13" fillId="4" borderId="0" xfId="0" applyNumberFormat="1" applyFont="1" applyFill="1">
      <alignment vertical="top"/>
    </xf>
    <xf numFmtId="0" fontId="20" fillId="0" borderId="13" xfId="0" applyFont="1" applyBorder="1" applyAlignment="1">
      <alignment horizontal="left" vertical="top" wrapText="1"/>
    </xf>
    <xf numFmtId="0" fontId="0" fillId="0" borderId="13" xfId="0" applyFont="1" applyBorder="1" applyAlignment="1"/>
    <xf numFmtId="0" fontId="21" fillId="0" borderId="16" xfId="0" applyFont="1" applyBorder="1" applyAlignment="1">
      <alignment horizontal="left" vertical="top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/>
    <xf numFmtId="0" fontId="21" fillId="0" borderId="16" xfId="0" applyFont="1" applyFill="1" applyBorder="1" applyAlignment="1">
      <alignment horizontal="left" vertical="top"/>
    </xf>
    <xf numFmtId="0" fontId="21" fillId="5" borderId="16" xfId="0" applyFont="1" applyFill="1" applyBorder="1" applyAlignment="1">
      <alignment horizontal="left" vertical="top"/>
    </xf>
    <xf numFmtId="0" fontId="21" fillId="0" borderId="48" xfId="0" applyFont="1" applyFill="1" applyBorder="1" applyAlignment="1">
      <alignment horizontal="left" vertical="top"/>
    </xf>
    <xf numFmtId="0" fontId="1" fillId="0" borderId="48" xfId="0" applyFont="1" applyBorder="1" applyAlignment="1">
      <alignment horizontal="right" vertical="center"/>
    </xf>
    <xf numFmtId="0" fontId="13" fillId="4" borderId="49" xfId="0" applyFont="1" applyFill="1" applyBorder="1">
      <alignment vertical="top"/>
    </xf>
    <xf numFmtId="3" fontId="13" fillId="4" borderId="49" xfId="0" applyNumberFormat="1" applyFont="1" applyFill="1" applyBorder="1">
      <alignment vertical="top"/>
    </xf>
    <xf numFmtId="165" fontId="13" fillId="4" borderId="51" xfId="2" applyNumberFormat="1" applyFont="1" applyFill="1" applyBorder="1" applyAlignment="1"/>
    <xf numFmtId="165" fontId="5" fillId="0" borderId="50" xfId="2" applyNumberFormat="1" applyFont="1" applyFill="1" applyBorder="1" applyAlignment="1"/>
    <xf numFmtId="0" fontId="5" fillId="0" borderId="0" xfId="0" applyFont="1" applyBorder="1" applyAlignment="1">
      <alignment horizontal="right"/>
    </xf>
    <xf numFmtId="3" fontId="5" fillId="0" borderId="14" xfId="0" applyNumberFormat="1" applyFont="1" applyFill="1" applyBorder="1" applyAlignment="1">
      <alignment horizontal="right" vertical="top"/>
    </xf>
    <xf numFmtId="3" fontId="5" fillId="0" borderId="45" xfId="0" applyNumberFormat="1" applyFont="1" applyBorder="1" applyAlignment="1">
      <alignment horizontal="right" vertical="top"/>
    </xf>
    <xf numFmtId="3" fontId="5" fillId="0" borderId="37" xfId="0" applyNumberFormat="1" applyFont="1" applyBorder="1" applyAlignment="1">
      <alignment horizontal="right" vertical="top"/>
    </xf>
    <xf numFmtId="3" fontId="5" fillId="0" borderId="39" xfId="0" applyNumberFormat="1" applyFont="1" applyBorder="1" applyAlignment="1">
      <alignment horizontal="right" vertical="top"/>
    </xf>
    <xf numFmtId="0" fontId="21" fillId="0" borderId="46" xfId="0" applyFont="1" applyBorder="1" applyAlignment="1">
      <alignment horizontal="left" vertical="top"/>
    </xf>
    <xf numFmtId="0" fontId="8" fillId="0" borderId="0" xfId="0" applyFont="1">
      <alignment vertical="top"/>
    </xf>
    <xf numFmtId="0" fontId="21" fillId="0" borderId="13" xfId="0" applyFont="1" applyBorder="1" applyAlignment="1">
      <alignment horizontal="left" vertical="top"/>
    </xf>
    <xf numFmtId="3" fontId="19" fillId="0" borderId="13" xfId="3" applyNumberFormat="1" applyFont="1" applyBorder="1" applyAlignment="1">
      <alignment horizontal="right" vertical="top"/>
    </xf>
    <xf numFmtId="0" fontId="5" fillId="0" borderId="13" xfId="0" applyFont="1" applyBorder="1">
      <alignment vertical="top"/>
    </xf>
    <xf numFmtId="0" fontId="5" fillId="0" borderId="13" xfId="0" applyFont="1" applyBorder="1" applyAlignment="1">
      <alignment vertical="top"/>
    </xf>
    <xf numFmtId="0" fontId="5" fillId="0" borderId="13" xfId="0" applyFont="1" applyFill="1" applyBorder="1">
      <alignment vertical="top"/>
    </xf>
    <xf numFmtId="0" fontId="5" fillId="4" borderId="13" xfId="0" applyFont="1" applyFill="1" applyBorder="1">
      <alignment vertical="top"/>
    </xf>
    <xf numFmtId="3" fontId="9" fillId="4" borderId="13" xfId="0" applyNumberFormat="1" applyFont="1" applyFill="1" applyBorder="1">
      <alignment vertical="top"/>
    </xf>
    <xf numFmtId="0" fontId="8" fillId="0" borderId="52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3" fontId="5" fillId="0" borderId="13" xfId="0" applyNumberFormat="1" applyFont="1" applyBorder="1">
      <alignment vertical="top"/>
    </xf>
    <xf numFmtId="0" fontId="21" fillId="0" borderId="46" xfId="0" applyFont="1" applyBorder="1" applyAlignment="1">
      <alignment horizontal="left" vertical="top" wrapText="1"/>
    </xf>
    <xf numFmtId="0" fontId="5" fillId="0" borderId="46" xfId="0" applyFont="1" applyBorder="1">
      <alignment vertical="top"/>
    </xf>
    <xf numFmtId="0" fontId="8" fillId="0" borderId="0" xfId="1" applyFont="1" applyFill="1" applyBorder="1" applyAlignment="1">
      <alignment horizontal="right" vertical="top"/>
    </xf>
    <xf numFmtId="0" fontId="21" fillId="0" borderId="53" xfId="0" applyFont="1" applyBorder="1" applyAlignment="1">
      <alignment horizontal="left" vertical="top"/>
    </xf>
    <xf numFmtId="0" fontId="16" fillId="0" borderId="0" xfId="0" applyFont="1" applyFill="1">
      <alignment vertical="top"/>
    </xf>
    <xf numFmtId="0" fontId="16" fillId="5" borderId="0" xfId="0" applyFont="1" applyFill="1">
      <alignment vertical="top"/>
    </xf>
    <xf numFmtId="164" fontId="6" fillId="2" borderId="10" xfId="0" applyNumberFormat="1" applyFont="1" applyFill="1" applyBorder="1" applyAlignment="1">
      <alignment horizontal="center" vertical="top"/>
    </xf>
    <xf numFmtId="164" fontId="6" fillId="2" borderId="28" xfId="0" applyNumberFormat="1" applyFont="1" applyFill="1" applyBorder="1" applyAlignment="1">
      <alignment horizontal="center" vertical="top"/>
    </xf>
    <xf numFmtId="0" fontId="5" fillId="9" borderId="38" xfId="0" applyFont="1" applyFill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5" fillId="9" borderId="5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64" fontId="6" fillId="2" borderId="13" xfId="0" applyNumberFormat="1" applyFont="1" applyFill="1" applyBorder="1" applyAlignment="1">
      <alignment horizontal="center" vertical="top"/>
    </xf>
  </cellXfs>
  <cellStyles count="4">
    <cellStyle name="Milliers" xfId="2" builtinId="3"/>
    <cellStyle name="Normal" xfId="0" builtinId="0"/>
    <cellStyle name="Normal 2" xfId="3"/>
    <cellStyle name="Style 1" xfId="1"/>
  </cellStyles>
  <dxfs count="0"/>
  <tableStyles count="0" defaultTableStyle="TableStyleMedium2" defaultPivotStyle="PivotStyleLight16"/>
  <colors>
    <mruColors>
      <color rgb="FF666699"/>
      <color rgb="FFC0C0C0"/>
      <color rgb="FFDDDDDD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0"/>
  <sheetViews>
    <sheetView workbookViewId="0">
      <selection activeCell="D30" sqref="D30"/>
    </sheetView>
  </sheetViews>
  <sheetFormatPr baseColWidth="10" defaultColWidth="11.42578125" defaultRowHeight="12" x14ac:dyDescent="0.2"/>
  <cols>
    <col min="1" max="1" width="35.85546875" style="3" customWidth="1"/>
    <col min="2" max="7" width="15.7109375" style="3" customWidth="1"/>
    <col min="8" max="8" width="17.7109375" style="3" customWidth="1"/>
    <col min="9" max="9" width="11.42578125" style="65"/>
    <col min="10" max="16384" width="11.42578125" style="3"/>
  </cols>
  <sheetData>
    <row r="2" spans="1:10" ht="18.75" x14ac:dyDescent="0.2">
      <c r="A2" s="17" t="s">
        <v>405</v>
      </c>
    </row>
    <row r="4" spans="1:10" x14ac:dyDescent="0.2">
      <c r="B4" s="208">
        <v>2018</v>
      </c>
      <c r="C4" s="209"/>
      <c r="D4" s="208">
        <v>2019</v>
      </c>
      <c r="E4" s="209"/>
      <c r="F4" s="208">
        <v>2020</v>
      </c>
      <c r="G4" s="209"/>
      <c r="I4" s="3"/>
    </row>
    <row r="5" spans="1:10" ht="24" x14ac:dyDescent="0.2">
      <c r="B5" s="84" t="s">
        <v>1</v>
      </c>
      <c r="C5" s="85" t="s">
        <v>2</v>
      </c>
      <c r="D5" s="84" t="s">
        <v>1</v>
      </c>
      <c r="E5" s="85" t="s">
        <v>2</v>
      </c>
      <c r="F5" s="84" t="s">
        <v>1</v>
      </c>
      <c r="G5" s="85" t="s">
        <v>2</v>
      </c>
      <c r="I5" s="3"/>
    </row>
    <row r="6" spans="1:10" x14ac:dyDescent="0.2">
      <c r="A6" s="66" t="s">
        <v>4</v>
      </c>
      <c r="B6" s="67">
        <v>2111</v>
      </c>
      <c r="C6" s="68">
        <v>7601</v>
      </c>
      <c r="D6" s="67">
        <v>2245</v>
      </c>
      <c r="E6" s="68">
        <v>4416</v>
      </c>
      <c r="F6" s="67">
        <v>2043</v>
      </c>
      <c r="G6" s="68">
        <v>2596</v>
      </c>
      <c r="I6" s="3"/>
    </row>
    <row r="7" spans="1:10" x14ac:dyDescent="0.2">
      <c r="A7" s="69" t="s">
        <v>5</v>
      </c>
      <c r="B7" s="70">
        <v>658</v>
      </c>
      <c r="C7" s="20">
        <v>1109</v>
      </c>
      <c r="D7" s="70">
        <v>574</v>
      </c>
      <c r="E7" s="20">
        <v>825</v>
      </c>
      <c r="F7" s="70">
        <v>217</v>
      </c>
      <c r="G7" s="20">
        <v>462</v>
      </c>
      <c r="I7" s="3"/>
    </row>
    <row r="8" spans="1:10" x14ac:dyDescent="0.2">
      <c r="A8" s="69" t="s">
        <v>6</v>
      </c>
      <c r="B8" s="70">
        <v>336</v>
      </c>
      <c r="C8" s="20">
        <v>366</v>
      </c>
      <c r="D8" s="70">
        <v>301</v>
      </c>
      <c r="E8" s="20">
        <v>301</v>
      </c>
      <c r="F8" s="70">
        <v>288</v>
      </c>
      <c r="G8" s="20">
        <v>288</v>
      </c>
      <c r="I8" s="3"/>
    </row>
    <row r="9" spans="1:10" x14ac:dyDescent="0.2">
      <c r="A9" s="69" t="s">
        <v>404</v>
      </c>
      <c r="B9" s="70">
        <v>72</v>
      </c>
      <c r="C9" s="20">
        <v>72</v>
      </c>
      <c r="D9" s="70">
        <v>64</v>
      </c>
      <c r="E9" s="20">
        <v>64</v>
      </c>
      <c r="F9" s="70">
        <v>46</v>
      </c>
      <c r="G9" s="20">
        <v>46</v>
      </c>
      <c r="I9" s="3"/>
    </row>
    <row r="10" spans="1:10" x14ac:dyDescent="0.2">
      <c r="A10" s="69" t="s">
        <v>8</v>
      </c>
      <c r="B10" s="70">
        <v>39</v>
      </c>
      <c r="C10" s="20">
        <v>460</v>
      </c>
      <c r="D10" s="70">
        <v>15</v>
      </c>
      <c r="E10" s="20">
        <v>223</v>
      </c>
      <c r="F10" s="70">
        <v>39</v>
      </c>
      <c r="G10" s="20">
        <v>298</v>
      </c>
      <c r="I10" s="3"/>
    </row>
    <row r="11" spans="1:10" ht="12.75" thickBot="1" x14ac:dyDescent="0.25">
      <c r="A11" s="13" t="s">
        <v>3</v>
      </c>
      <c r="B11" s="71">
        <f t="shared" ref="B11:C11" si="0">SUM(B6:B10)</f>
        <v>3216</v>
      </c>
      <c r="C11" s="71">
        <f t="shared" si="0"/>
        <v>9608</v>
      </c>
      <c r="D11" s="71">
        <v>3199</v>
      </c>
      <c r="E11" s="71">
        <v>5829</v>
      </c>
      <c r="F11" s="71">
        <f>SUM(F6:F10)</f>
        <v>2633</v>
      </c>
      <c r="G11" s="71">
        <v>3690</v>
      </c>
      <c r="I11" s="3"/>
    </row>
    <row r="12" spans="1:10" ht="12.75" thickTop="1" x14ac:dyDescent="0.2">
      <c r="A12" s="2" t="s">
        <v>0</v>
      </c>
      <c r="B12" s="72"/>
      <c r="C12" s="72"/>
      <c r="D12" s="72"/>
    </row>
    <row r="13" spans="1:10" x14ac:dyDescent="0.2">
      <c r="A13" s="2"/>
      <c r="B13" s="72"/>
      <c r="C13" s="72"/>
      <c r="D13" s="72"/>
    </row>
    <row r="14" spans="1:10" ht="18.75" x14ac:dyDescent="0.2">
      <c r="A14" s="17" t="s">
        <v>406</v>
      </c>
      <c r="I14" s="3"/>
      <c r="J14" s="65"/>
    </row>
    <row r="15" spans="1:10" x14ac:dyDescent="0.2">
      <c r="I15" s="3"/>
      <c r="J15" s="65"/>
    </row>
    <row r="16" spans="1:10" x14ac:dyDescent="0.2">
      <c r="A16" s="74" t="s">
        <v>129</v>
      </c>
      <c r="B16" s="75">
        <v>2018</v>
      </c>
      <c r="C16" s="75">
        <v>2019</v>
      </c>
      <c r="D16" s="75">
        <v>2020</v>
      </c>
      <c r="F16" s="65"/>
      <c r="I16" s="3"/>
    </row>
    <row r="17" spans="1:9" x14ac:dyDescent="0.2">
      <c r="A17" s="76" t="s">
        <v>5</v>
      </c>
      <c r="B17" s="77">
        <v>836</v>
      </c>
      <c r="C17" s="77">
        <v>825</v>
      </c>
      <c r="D17" s="77">
        <v>462</v>
      </c>
      <c r="F17" s="65"/>
      <c r="I17" s="3"/>
    </row>
    <row r="18" spans="1:9" x14ac:dyDescent="0.2">
      <c r="A18" s="78" t="s">
        <v>184</v>
      </c>
      <c r="B18" s="79">
        <v>781</v>
      </c>
      <c r="C18" s="79">
        <v>934</v>
      </c>
      <c r="D18" s="79">
        <v>861</v>
      </c>
      <c r="F18" s="65"/>
      <c r="I18" s="3"/>
    </row>
    <row r="19" spans="1:9" x14ac:dyDescent="0.2">
      <c r="A19" s="78" t="s">
        <v>118</v>
      </c>
      <c r="B19" s="79">
        <v>446</v>
      </c>
      <c r="C19" s="79">
        <v>377</v>
      </c>
      <c r="D19" s="79">
        <v>317</v>
      </c>
      <c r="F19" s="65"/>
      <c r="I19" s="3"/>
    </row>
    <row r="20" spans="1:9" x14ac:dyDescent="0.2">
      <c r="A20" s="78" t="s">
        <v>398</v>
      </c>
      <c r="B20" s="79"/>
      <c r="C20" s="79"/>
      <c r="D20" s="79">
        <v>7</v>
      </c>
      <c r="F20" s="65"/>
      <c r="I20" s="3"/>
    </row>
    <row r="21" spans="1:9" x14ac:dyDescent="0.2">
      <c r="A21" s="78" t="s">
        <v>578</v>
      </c>
      <c r="B21" s="79">
        <v>1</v>
      </c>
      <c r="C21" s="79"/>
      <c r="D21" s="79"/>
      <c r="F21" s="65"/>
      <c r="I21" s="3"/>
    </row>
    <row r="22" spans="1:9" x14ac:dyDescent="0.2">
      <c r="A22" s="78" t="s">
        <v>119</v>
      </c>
      <c r="B22" s="79">
        <v>414</v>
      </c>
      <c r="C22" s="79">
        <v>161</v>
      </c>
      <c r="D22" s="79">
        <v>551</v>
      </c>
      <c r="F22" s="65"/>
      <c r="I22" s="3"/>
    </row>
    <row r="23" spans="1:9" x14ac:dyDescent="0.2">
      <c r="A23" s="78" t="s">
        <v>120</v>
      </c>
      <c r="B23" s="79">
        <v>13</v>
      </c>
      <c r="C23" s="79"/>
      <c r="D23" s="79"/>
      <c r="F23" s="65"/>
      <c r="I23" s="3"/>
    </row>
    <row r="24" spans="1:9" x14ac:dyDescent="0.2">
      <c r="A24" s="78" t="s">
        <v>583</v>
      </c>
      <c r="B24" s="79">
        <v>375</v>
      </c>
      <c r="C24" s="79">
        <v>34</v>
      </c>
      <c r="D24" s="79">
        <v>103</v>
      </c>
      <c r="F24" s="65"/>
      <c r="I24" s="3"/>
    </row>
    <row r="25" spans="1:9" x14ac:dyDescent="0.2">
      <c r="A25" s="78" t="s">
        <v>121</v>
      </c>
      <c r="B25" s="79">
        <v>1586</v>
      </c>
      <c r="C25" s="79">
        <v>93</v>
      </c>
      <c r="D25" s="79"/>
      <c r="F25" s="65"/>
      <c r="I25" s="3"/>
    </row>
    <row r="26" spans="1:9" x14ac:dyDescent="0.2">
      <c r="A26" s="78" t="s">
        <v>122</v>
      </c>
      <c r="B26" s="79">
        <v>47</v>
      </c>
      <c r="C26" s="79">
        <v>3</v>
      </c>
      <c r="D26" s="79">
        <v>16</v>
      </c>
      <c r="F26" s="65"/>
      <c r="I26" s="3"/>
    </row>
    <row r="27" spans="1:9" x14ac:dyDescent="0.2">
      <c r="A27" s="78" t="s">
        <v>123</v>
      </c>
      <c r="B27" s="79">
        <v>3171</v>
      </c>
      <c r="C27" s="79">
        <v>166</v>
      </c>
      <c r="D27" s="79">
        <v>223</v>
      </c>
      <c r="F27" s="65"/>
      <c r="I27" s="3"/>
    </row>
    <row r="28" spans="1:9" x14ac:dyDescent="0.2">
      <c r="A28" s="78" t="s">
        <v>580</v>
      </c>
      <c r="B28" s="79">
        <v>271</v>
      </c>
      <c r="C28" s="79">
        <v>10</v>
      </c>
      <c r="D28" s="79"/>
      <c r="F28" s="65"/>
      <c r="I28" s="3"/>
    </row>
    <row r="29" spans="1:9" x14ac:dyDescent="0.2">
      <c r="A29" s="78" t="s">
        <v>124</v>
      </c>
      <c r="B29" s="79">
        <v>31</v>
      </c>
      <c r="C29" s="79"/>
      <c r="D29" s="79"/>
      <c r="F29" s="65"/>
      <c r="I29" s="3"/>
    </row>
    <row r="30" spans="1:9" x14ac:dyDescent="0.2">
      <c r="A30" s="78" t="s">
        <v>174</v>
      </c>
      <c r="B30" s="79">
        <v>226</v>
      </c>
      <c r="C30" s="79">
        <v>114</v>
      </c>
      <c r="D30" s="79">
        <v>55</v>
      </c>
      <c r="F30" s="65"/>
      <c r="I30" s="3"/>
    </row>
    <row r="31" spans="1:9" ht="24" x14ac:dyDescent="0.2">
      <c r="A31" s="80" t="s">
        <v>154</v>
      </c>
      <c r="B31" s="79">
        <v>3</v>
      </c>
      <c r="C31" s="79"/>
      <c r="D31" s="79"/>
      <c r="F31" s="65"/>
      <c r="I31" s="3"/>
    </row>
    <row r="32" spans="1:9" x14ac:dyDescent="0.2">
      <c r="A32" s="78" t="s">
        <v>196</v>
      </c>
      <c r="B32" s="79">
        <v>330</v>
      </c>
      <c r="C32" s="79">
        <v>301</v>
      </c>
      <c r="D32" s="79">
        <v>288</v>
      </c>
      <c r="F32" s="65"/>
      <c r="I32" s="3"/>
    </row>
    <row r="33" spans="1:9" x14ac:dyDescent="0.2">
      <c r="A33" s="78" t="s">
        <v>197</v>
      </c>
      <c r="B33" s="146"/>
      <c r="C33" s="146"/>
      <c r="D33" s="146"/>
      <c r="F33" s="65"/>
      <c r="I33" s="3"/>
    </row>
    <row r="34" spans="1:9" x14ac:dyDescent="0.2">
      <c r="A34" s="78" t="s">
        <v>175</v>
      </c>
      <c r="B34" s="79">
        <v>1</v>
      </c>
      <c r="C34" s="79"/>
      <c r="D34" s="79"/>
      <c r="F34" s="65"/>
      <c r="I34" s="3"/>
    </row>
    <row r="35" spans="1:9" x14ac:dyDescent="0.2">
      <c r="A35" s="78" t="s">
        <v>582</v>
      </c>
      <c r="B35" s="79"/>
      <c r="C35" s="79"/>
      <c r="D35" s="79"/>
      <c r="F35" s="65"/>
      <c r="I35" s="3"/>
    </row>
    <row r="36" spans="1:9" x14ac:dyDescent="0.2">
      <c r="A36" s="78" t="s">
        <v>151</v>
      </c>
      <c r="B36" s="79"/>
      <c r="C36" s="79"/>
      <c r="D36" s="79"/>
      <c r="F36" s="65"/>
      <c r="I36" s="3"/>
    </row>
    <row r="37" spans="1:9" x14ac:dyDescent="0.2">
      <c r="A37" s="78" t="s">
        <v>176</v>
      </c>
      <c r="B37" s="79">
        <v>8</v>
      </c>
      <c r="C37" s="79"/>
      <c r="D37" s="79"/>
      <c r="F37" s="65"/>
      <c r="I37" s="3"/>
    </row>
    <row r="38" spans="1:9" x14ac:dyDescent="0.2">
      <c r="A38" s="78" t="s">
        <v>153</v>
      </c>
      <c r="B38" s="146"/>
      <c r="C38" s="146"/>
      <c r="D38" s="146"/>
      <c r="F38" s="65"/>
      <c r="I38" s="3"/>
    </row>
    <row r="39" spans="1:9" x14ac:dyDescent="0.2">
      <c r="A39" s="78" t="s">
        <v>224</v>
      </c>
      <c r="B39" s="79">
        <v>29</v>
      </c>
      <c r="C39" s="79">
        <v>42</v>
      </c>
      <c r="D39" s="79">
        <v>46</v>
      </c>
      <c r="F39" s="65"/>
      <c r="I39" s="3"/>
    </row>
    <row r="40" spans="1:9" x14ac:dyDescent="0.2">
      <c r="A40" s="80" t="s">
        <v>177</v>
      </c>
      <c r="B40" s="79">
        <v>24</v>
      </c>
      <c r="C40" s="79"/>
      <c r="D40" s="79"/>
      <c r="F40" s="65"/>
      <c r="I40" s="3"/>
    </row>
    <row r="41" spans="1:9" x14ac:dyDescent="0.2">
      <c r="A41" s="78" t="s">
        <v>7</v>
      </c>
      <c r="B41" s="79">
        <v>34</v>
      </c>
      <c r="C41" s="79">
        <v>64</v>
      </c>
      <c r="D41" s="79">
        <v>46</v>
      </c>
      <c r="F41" s="65"/>
      <c r="I41" s="3"/>
    </row>
    <row r="42" spans="1:9" x14ac:dyDescent="0.2">
      <c r="A42" s="78" t="s">
        <v>217</v>
      </c>
      <c r="B42" s="79">
        <v>38</v>
      </c>
      <c r="C42" s="79"/>
      <c r="D42" s="79"/>
      <c r="F42" s="65"/>
      <c r="I42" s="3"/>
    </row>
    <row r="43" spans="1:9" x14ac:dyDescent="0.2">
      <c r="A43" s="78" t="s">
        <v>399</v>
      </c>
      <c r="B43" s="79">
        <v>7</v>
      </c>
      <c r="C43" s="79">
        <v>2</v>
      </c>
      <c r="D43" s="79"/>
      <c r="F43" s="65"/>
      <c r="I43" s="3"/>
    </row>
    <row r="44" spans="1:9" x14ac:dyDescent="0.2">
      <c r="A44" s="78" t="s">
        <v>400</v>
      </c>
      <c r="B44" s="79"/>
      <c r="C44" s="79"/>
      <c r="D44" s="79"/>
      <c r="F44" s="65"/>
      <c r="I44" s="3"/>
    </row>
    <row r="45" spans="1:9" x14ac:dyDescent="0.2">
      <c r="A45" s="78" t="s">
        <v>125</v>
      </c>
      <c r="B45" s="79">
        <v>49</v>
      </c>
      <c r="C45" s="79">
        <v>45</v>
      </c>
      <c r="D45" s="79">
        <v>61</v>
      </c>
      <c r="F45" s="65"/>
      <c r="I45" s="3"/>
    </row>
    <row r="46" spans="1:9" x14ac:dyDescent="0.2">
      <c r="A46" s="78" t="s">
        <v>180</v>
      </c>
      <c r="B46" s="79"/>
      <c r="C46" s="79"/>
      <c r="D46" s="79"/>
      <c r="F46" s="65"/>
      <c r="I46" s="3"/>
    </row>
    <row r="47" spans="1:9" x14ac:dyDescent="0.2">
      <c r="A47" s="78" t="s">
        <v>179</v>
      </c>
      <c r="B47" s="79">
        <v>21</v>
      </c>
      <c r="C47" s="79">
        <v>19</v>
      </c>
      <c r="D47" s="79">
        <v>1</v>
      </c>
      <c r="F47" s="65"/>
      <c r="I47" s="3"/>
    </row>
    <row r="48" spans="1:9" x14ac:dyDescent="0.2">
      <c r="A48" s="78" t="s">
        <v>126</v>
      </c>
      <c r="B48" s="79">
        <v>12</v>
      </c>
      <c r="C48" s="79">
        <v>6</v>
      </c>
      <c r="D48" s="79"/>
      <c r="F48" s="65"/>
      <c r="I48" s="3"/>
    </row>
    <row r="49" spans="1:9" x14ac:dyDescent="0.2">
      <c r="A49" s="78" t="s">
        <v>181</v>
      </c>
      <c r="B49" s="79">
        <v>433</v>
      </c>
      <c r="C49" s="79">
        <v>223</v>
      </c>
      <c r="D49" s="79">
        <v>298</v>
      </c>
      <c r="F49" s="65"/>
      <c r="I49" s="3"/>
    </row>
    <row r="50" spans="1:9" x14ac:dyDescent="0.2">
      <c r="A50" s="78" t="s">
        <v>127</v>
      </c>
      <c r="B50" s="79">
        <v>33</v>
      </c>
      <c r="C50" s="79">
        <v>2</v>
      </c>
      <c r="D50" s="79"/>
      <c r="F50" s="65"/>
      <c r="I50" s="3"/>
    </row>
    <row r="51" spans="1:9" x14ac:dyDescent="0.2">
      <c r="A51" s="78" t="s">
        <v>199</v>
      </c>
      <c r="B51" s="79"/>
      <c r="C51" s="79"/>
      <c r="D51" s="79"/>
      <c r="F51" s="65"/>
      <c r="I51" s="3"/>
    </row>
    <row r="52" spans="1:9" x14ac:dyDescent="0.2">
      <c r="A52" s="78" t="s">
        <v>22</v>
      </c>
      <c r="B52" s="79">
        <v>165</v>
      </c>
      <c r="C52" s="79">
        <v>49</v>
      </c>
      <c r="D52" s="79">
        <v>21</v>
      </c>
      <c r="F52" s="65"/>
      <c r="I52" s="3"/>
    </row>
    <row r="53" spans="1:9" x14ac:dyDescent="0.2">
      <c r="A53" s="78" t="s">
        <v>182</v>
      </c>
      <c r="B53" s="79">
        <v>215</v>
      </c>
      <c r="C53" s="79">
        <v>71</v>
      </c>
      <c r="D53" s="79">
        <v>31</v>
      </c>
      <c r="F53" s="65"/>
      <c r="I53" s="3"/>
    </row>
    <row r="54" spans="1:9" x14ac:dyDescent="0.2">
      <c r="A54" s="78" t="s">
        <v>194</v>
      </c>
      <c r="B54" s="79"/>
      <c r="C54" s="79"/>
      <c r="D54" s="79">
        <v>3</v>
      </c>
      <c r="H54" s="65"/>
      <c r="I54" s="3"/>
    </row>
    <row r="55" spans="1:9" x14ac:dyDescent="0.2">
      <c r="A55" s="78" t="s">
        <v>128</v>
      </c>
      <c r="B55" s="79"/>
      <c r="C55" s="79"/>
      <c r="D55" s="79"/>
      <c r="H55" s="65"/>
      <c r="I55" s="3"/>
    </row>
    <row r="56" spans="1:9" x14ac:dyDescent="0.2">
      <c r="A56" s="81" t="s">
        <v>183</v>
      </c>
      <c r="B56" s="82">
        <v>8</v>
      </c>
      <c r="C56" s="82"/>
      <c r="D56" s="82">
        <v>3</v>
      </c>
      <c r="H56" s="65"/>
      <c r="I56" s="3"/>
    </row>
    <row r="57" spans="1:9" x14ac:dyDescent="0.2">
      <c r="A57" s="83" t="s">
        <v>0</v>
      </c>
      <c r="B57" s="9"/>
      <c r="C57" s="9"/>
      <c r="D57" s="73"/>
    </row>
    <row r="59" spans="1:9" ht="36" x14ac:dyDescent="0.2">
      <c r="A59" s="42" t="s">
        <v>198</v>
      </c>
    </row>
    <row r="60" spans="1:9" x14ac:dyDescent="0.2">
      <c r="A60" s="3" t="s">
        <v>581</v>
      </c>
    </row>
  </sheetData>
  <mergeCells count="3">
    <mergeCell ref="B4:C4"/>
    <mergeCell ref="D4:E4"/>
    <mergeCell ref="F4:G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24"/>
  <sheetViews>
    <sheetView tabSelected="1" topLeftCell="A374" zoomScaleNormal="100" workbookViewId="0">
      <selection activeCell="F424" sqref="F424"/>
    </sheetView>
  </sheetViews>
  <sheetFormatPr baseColWidth="10" defaultColWidth="11.42578125" defaultRowHeight="12" x14ac:dyDescent="0.2"/>
  <cols>
    <col min="1" max="1" width="28.7109375" style="2" customWidth="1"/>
    <col min="2" max="4" width="16.7109375" style="3" customWidth="1"/>
    <col min="5" max="5" width="28.7109375" style="3" customWidth="1"/>
    <col min="6" max="7" width="16.7109375" style="3" customWidth="1"/>
    <col min="8" max="8" width="11.42578125" style="3"/>
    <col min="9" max="9" width="28.7109375" style="3" customWidth="1"/>
    <col min="10" max="10" width="52.7109375" style="3" customWidth="1"/>
    <col min="11" max="11" width="16.7109375" style="3" customWidth="1"/>
    <col min="12" max="12" width="11.42578125" style="3" customWidth="1"/>
    <col min="13" max="13" width="22.85546875" style="3" customWidth="1"/>
    <col min="14" max="14" width="17.85546875" style="3" customWidth="1"/>
    <col min="15" max="16384" width="11.42578125" style="3"/>
  </cols>
  <sheetData>
    <row r="2" spans="1:12" ht="18.75" x14ac:dyDescent="0.2">
      <c r="A2" s="17" t="s">
        <v>13</v>
      </c>
    </row>
    <row r="4" spans="1:12" x14ac:dyDescent="0.2">
      <c r="A4" s="3"/>
      <c r="B4" s="86"/>
      <c r="C4" s="5">
        <v>2018</v>
      </c>
      <c r="D4" s="88"/>
      <c r="F4" s="86"/>
      <c r="G4" s="5">
        <v>2019</v>
      </c>
      <c r="H4" s="88"/>
      <c r="J4" s="86"/>
      <c r="K4" s="5">
        <v>2020</v>
      </c>
      <c r="L4" s="88"/>
    </row>
    <row r="5" spans="1:12" s="9" customFormat="1" ht="12.75" thickBot="1" x14ac:dyDescent="0.25">
      <c r="B5" s="87" t="s">
        <v>15</v>
      </c>
      <c r="C5" s="8" t="s">
        <v>9</v>
      </c>
      <c r="D5" s="89" t="s">
        <v>10</v>
      </c>
      <c r="F5" s="87" t="s">
        <v>15</v>
      </c>
      <c r="G5" s="8" t="s">
        <v>9</v>
      </c>
      <c r="H5" s="89" t="s">
        <v>10</v>
      </c>
      <c r="J5" s="87" t="s">
        <v>15</v>
      </c>
      <c r="K5" s="8" t="s">
        <v>9</v>
      </c>
      <c r="L5" s="89" t="s">
        <v>10</v>
      </c>
    </row>
    <row r="6" spans="1:12" ht="15.75" thickTop="1" x14ac:dyDescent="0.25">
      <c r="A6" s="3"/>
      <c r="B6" s="39" t="s">
        <v>462</v>
      </c>
      <c r="C6" s="40">
        <v>73</v>
      </c>
      <c r="D6" s="40">
        <v>898</v>
      </c>
      <c r="F6" s="161" t="s">
        <v>11</v>
      </c>
      <c r="G6" s="163">
        <v>7</v>
      </c>
      <c r="H6" s="164">
        <v>798</v>
      </c>
      <c r="J6" s="174" t="s">
        <v>749</v>
      </c>
      <c r="K6" s="175">
        <v>346</v>
      </c>
      <c r="L6" s="175">
        <v>346</v>
      </c>
    </row>
    <row r="7" spans="1:12" ht="15" x14ac:dyDescent="0.25">
      <c r="A7" s="3"/>
      <c r="B7" s="39" t="s">
        <v>311</v>
      </c>
      <c r="C7" s="40">
        <v>21</v>
      </c>
      <c r="D7" s="40">
        <v>499</v>
      </c>
      <c r="F7" s="161" t="s">
        <v>326</v>
      </c>
      <c r="G7" s="163">
        <v>1</v>
      </c>
      <c r="H7" s="164">
        <v>382</v>
      </c>
      <c r="J7" s="176" t="s">
        <v>750</v>
      </c>
      <c r="K7" s="175">
        <f>12+11+6+7+1+1+6+1+12+1+3+7+15+10+9+10+1+2+11+1+8+6+5+1+19+12+9+1+14+1+2+7+18+7+17+5+18+12+11+1+7+2</f>
        <v>310</v>
      </c>
      <c r="L7" s="175">
        <f>16+110+10+7+10+1+9+1+16+1+3+7+15+10+9+114+1+2+11+1+8+21+5+1+1+9+47+9+1+37+1+2+9+28+7+25+5+40+12+11+1+7+5+1+2+11</f>
        <v>660</v>
      </c>
    </row>
    <row r="8" spans="1:12" ht="15" x14ac:dyDescent="0.25">
      <c r="A8" s="3"/>
      <c r="B8" s="39" t="s">
        <v>313</v>
      </c>
      <c r="C8" s="40">
        <v>299</v>
      </c>
      <c r="D8" s="40">
        <v>299</v>
      </c>
      <c r="F8" s="161" t="s">
        <v>674</v>
      </c>
      <c r="G8" s="163">
        <v>1</v>
      </c>
      <c r="H8" s="164">
        <v>368</v>
      </c>
      <c r="J8" s="174" t="s">
        <v>751</v>
      </c>
      <c r="K8" s="175">
        <v>164</v>
      </c>
      <c r="L8" s="175">
        <v>164</v>
      </c>
    </row>
    <row r="9" spans="1:12" ht="15" x14ac:dyDescent="0.25">
      <c r="A9" s="3"/>
      <c r="B9" s="39" t="s">
        <v>276</v>
      </c>
      <c r="C9" s="40">
        <v>21</v>
      </c>
      <c r="D9" s="40">
        <v>289</v>
      </c>
      <c r="F9" s="161" t="s">
        <v>306</v>
      </c>
      <c r="G9" s="163">
        <v>6</v>
      </c>
      <c r="H9" s="164">
        <v>233</v>
      </c>
      <c r="J9" s="174" t="s">
        <v>162</v>
      </c>
      <c r="K9" s="175">
        <v>100</v>
      </c>
      <c r="L9" s="175">
        <v>100</v>
      </c>
    </row>
    <row r="10" spans="1:12" ht="15" x14ac:dyDescent="0.25">
      <c r="A10" s="3"/>
      <c r="B10" s="39" t="s">
        <v>12</v>
      </c>
      <c r="C10" s="40">
        <v>22</v>
      </c>
      <c r="D10" s="40">
        <v>221</v>
      </c>
      <c r="F10" s="161" t="s">
        <v>677</v>
      </c>
      <c r="G10" s="163">
        <v>1</v>
      </c>
      <c r="H10" s="170">
        <v>218</v>
      </c>
      <c r="J10" s="174" t="s">
        <v>333</v>
      </c>
      <c r="K10" s="175">
        <v>96</v>
      </c>
      <c r="L10" s="175">
        <v>96</v>
      </c>
    </row>
    <row r="11" spans="1:12" ht="15" x14ac:dyDescent="0.25">
      <c r="A11" s="3"/>
      <c r="B11" s="39" t="s">
        <v>306</v>
      </c>
      <c r="C11" s="40">
        <v>2</v>
      </c>
      <c r="D11" s="40">
        <v>216</v>
      </c>
      <c r="F11" s="161" t="s">
        <v>163</v>
      </c>
      <c r="G11" s="163">
        <v>1</v>
      </c>
      <c r="H11" s="164">
        <v>209</v>
      </c>
      <c r="J11" s="177" t="s">
        <v>752</v>
      </c>
      <c r="K11" s="175">
        <v>77</v>
      </c>
      <c r="L11" s="175">
        <v>77</v>
      </c>
    </row>
    <row r="12" spans="1:12" ht="15" x14ac:dyDescent="0.25">
      <c r="A12" s="3"/>
      <c r="B12" s="39" t="s">
        <v>327</v>
      </c>
      <c r="C12" s="40">
        <v>203</v>
      </c>
      <c r="D12" s="40">
        <v>203</v>
      </c>
      <c r="F12" s="161" t="s">
        <v>137</v>
      </c>
      <c r="G12" s="163">
        <v>130</v>
      </c>
      <c r="H12" s="164">
        <v>189</v>
      </c>
      <c r="J12" s="176" t="s">
        <v>753</v>
      </c>
      <c r="K12" s="175">
        <v>76</v>
      </c>
      <c r="L12" s="175">
        <v>76</v>
      </c>
    </row>
    <row r="13" spans="1:12" ht="15" x14ac:dyDescent="0.25">
      <c r="A13" s="3"/>
      <c r="B13" s="39" t="s">
        <v>463</v>
      </c>
      <c r="C13" s="40">
        <v>4</v>
      </c>
      <c r="D13" s="40">
        <v>202</v>
      </c>
      <c r="F13" s="161" t="s">
        <v>621</v>
      </c>
      <c r="G13" s="163">
        <v>1</v>
      </c>
      <c r="H13" s="164">
        <v>168</v>
      </c>
      <c r="J13" s="176" t="s">
        <v>754</v>
      </c>
      <c r="K13" s="175">
        <v>68</v>
      </c>
      <c r="L13" s="175">
        <v>68</v>
      </c>
    </row>
    <row r="14" spans="1:12" ht="15" x14ac:dyDescent="0.25">
      <c r="A14" s="3"/>
      <c r="B14" s="39" t="s">
        <v>464</v>
      </c>
      <c r="C14" s="40">
        <v>4</v>
      </c>
      <c r="D14" s="40">
        <v>188</v>
      </c>
      <c r="F14" s="161" t="s">
        <v>741</v>
      </c>
      <c r="G14" s="163">
        <v>2</v>
      </c>
      <c r="H14" s="164">
        <v>162</v>
      </c>
      <c r="J14" s="174" t="s">
        <v>755</v>
      </c>
      <c r="K14" s="175">
        <v>58</v>
      </c>
      <c r="L14" s="175">
        <v>58</v>
      </c>
    </row>
    <row r="15" spans="1:12" ht="15" x14ac:dyDescent="0.25">
      <c r="A15" s="3"/>
      <c r="B15" s="39" t="s">
        <v>163</v>
      </c>
      <c r="C15" s="40">
        <v>149</v>
      </c>
      <c r="D15" s="40">
        <v>149</v>
      </c>
      <c r="F15" s="161" t="s">
        <v>276</v>
      </c>
      <c r="G15" s="163">
        <v>1</v>
      </c>
      <c r="H15" s="164">
        <v>151</v>
      </c>
      <c r="J15" s="177" t="s">
        <v>351</v>
      </c>
      <c r="K15" s="175">
        <v>53</v>
      </c>
      <c r="L15" s="175">
        <v>56</v>
      </c>
    </row>
    <row r="16" spans="1:12" ht="15" x14ac:dyDescent="0.25">
      <c r="A16" s="3"/>
      <c r="B16" s="39" t="s">
        <v>283</v>
      </c>
      <c r="C16" s="40">
        <v>103</v>
      </c>
      <c r="D16" s="40">
        <v>139</v>
      </c>
      <c r="F16" s="161" t="s">
        <v>622</v>
      </c>
      <c r="G16" s="163">
        <v>1</v>
      </c>
      <c r="H16" s="164">
        <v>130</v>
      </c>
      <c r="J16" s="174" t="s">
        <v>505</v>
      </c>
      <c r="K16" s="175">
        <v>50</v>
      </c>
      <c r="L16" s="175">
        <v>50</v>
      </c>
    </row>
    <row r="17" spans="1:12" ht="15" x14ac:dyDescent="0.25">
      <c r="A17" s="3"/>
      <c r="B17" s="39" t="s">
        <v>465</v>
      </c>
      <c r="C17" s="40">
        <v>9</v>
      </c>
      <c r="D17" s="40">
        <v>134</v>
      </c>
      <c r="F17" s="161" t="s">
        <v>311</v>
      </c>
      <c r="G17" s="163">
        <v>1</v>
      </c>
      <c r="H17" s="164">
        <v>114</v>
      </c>
      <c r="J17" s="174" t="s">
        <v>370</v>
      </c>
      <c r="K17" s="175">
        <v>41</v>
      </c>
      <c r="L17" s="175">
        <v>41</v>
      </c>
    </row>
    <row r="18" spans="1:12" ht="15" x14ac:dyDescent="0.25">
      <c r="A18" s="3"/>
      <c r="B18" s="39" t="s">
        <v>466</v>
      </c>
      <c r="C18" s="40">
        <v>1</v>
      </c>
      <c r="D18" s="40">
        <v>133</v>
      </c>
      <c r="F18" s="161" t="s">
        <v>296</v>
      </c>
      <c r="G18" s="163">
        <v>4</v>
      </c>
      <c r="H18" s="164">
        <v>102</v>
      </c>
      <c r="J18" s="174" t="s">
        <v>756</v>
      </c>
      <c r="K18" s="175">
        <v>36</v>
      </c>
      <c r="L18" s="175">
        <v>36</v>
      </c>
    </row>
    <row r="19" spans="1:12" ht="15" x14ac:dyDescent="0.25">
      <c r="A19" s="3"/>
      <c r="B19" s="39" t="s">
        <v>162</v>
      </c>
      <c r="C19" s="40">
        <v>98</v>
      </c>
      <c r="D19" s="40">
        <v>98</v>
      </c>
      <c r="F19" s="161" t="s">
        <v>341</v>
      </c>
      <c r="G19" s="163">
        <v>7</v>
      </c>
      <c r="H19" s="164">
        <v>102</v>
      </c>
      <c r="J19" s="174" t="s">
        <v>283</v>
      </c>
      <c r="K19" s="175">
        <v>35</v>
      </c>
      <c r="L19" s="175">
        <v>35</v>
      </c>
    </row>
    <row r="20" spans="1:12" ht="15" x14ac:dyDescent="0.25">
      <c r="A20" s="3"/>
      <c r="B20" s="39" t="s">
        <v>296</v>
      </c>
      <c r="C20" s="40">
        <v>78</v>
      </c>
      <c r="D20" s="40">
        <v>78</v>
      </c>
      <c r="F20" s="161" t="s">
        <v>733</v>
      </c>
      <c r="G20" s="163">
        <v>1</v>
      </c>
      <c r="H20" s="170">
        <v>87</v>
      </c>
      <c r="J20" s="174" t="s">
        <v>95</v>
      </c>
      <c r="K20" s="175">
        <v>35</v>
      </c>
      <c r="L20" s="175">
        <v>35</v>
      </c>
    </row>
    <row r="21" spans="1:12" ht="15" x14ac:dyDescent="0.25">
      <c r="A21" s="3"/>
      <c r="B21" s="39" t="s">
        <v>161</v>
      </c>
      <c r="C21" s="40">
        <v>17</v>
      </c>
      <c r="D21" s="40">
        <v>59</v>
      </c>
      <c r="F21" s="161" t="s">
        <v>623</v>
      </c>
      <c r="G21" s="163">
        <v>1</v>
      </c>
      <c r="H21" s="164">
        <v>86</v>
      </c>
      <c r="J21" s="174" t="s">
        <v>288</v>
      </c>
      <c r="K21" s="175">
        <v>34</v>
      </c>
      <c r="L21" s="175">
        <v>34</v>
      </c>
    </row>
    <row r="22" spans="1:12" s="57" customFormat="1" ht="15" x14ac:dyDescent="0.25">
      <c r="A22" s="3"/>
      <c r="B22" s="39" t="s">
        <v>343</v>
      </c>
      <c r="C22" s="40">
        <v>56</v>
      </c>
      <c r="D22" s="40">
        <v>56</v>
      </c>
      <c r="F22" s="161" t="s">
        <v>332</v>
      </c>
      <c r="G22" s="163">
        <v>2</v>
      </c>
      <c r="H22" s="164">
        <v>86</v>
      </c>
      <c r="J22" s="178" t="s">
        <v>757</v>
      </c>
      <c r="K22" s="175">
        <v>34</v>
      </c>
      <c r="L22" s="175">
        <v>34</v>
      </c>
    </row>
    <row r="23" spans="1:12" ht="15" x14ac:dyDescent="0.25">
      <c r="A23" s="57"/>
      <c r="B23" s="39" t="s">
        <v>333</v>
      </c>
      <c r="C23" s="40">
        <v>55</v>
      </c>
      <c r="D23" s="40">
        <v>55</v>
      </c>
      <c r="F23" s="161" t="s">
        <v>283</v>
      </c>
      <c r="G23" s="163">
        <v>1</v>
      </c>
      <c r="H23" s="164">
        <v>83</v>
      </c>
      <c r="J23" s="176" t="s">
        <v>758</v>
      </c>
      <c r="K23" s="175">
        <f>9+24</f>
        <v>33</v>
      </c>
      <c r="L23" s="175">
        <f>9+24</f>
        <v>33</v>
      </c>
    </row>
    <row r="24" spans="1:12" ht="15" x14ac:dyDescent="0.25">
      <c r="A24" s="3"/>
      <c r="B24" s="39" t="s">
        <v>389</v>
      </c>
      <c r="C24" s="40">
        <v>2</v>
      </c>
      <c r="D24" s="40">
        <v>51</v>
      </c>
      <c r="F24" s="161" t="s">
        <v>288</v>
      </c>
      <c r="G24" s="163">
        <v>21</v>
      </c>
      <c r="H24" s="164">
        <v>83</v>
      </c>
      <c r="J24" s="177" t="s">
        <v>344</v>
      </c>
      <c r="K24" s="175">
        <v>32</v>
      </c>
      <c r="L24" s="175">
        <v>32</v>
      </c>
    </row>
    <row r="25" spans="1:12" ht="15" x14ac:dyDescent="0.25">
      <c r="A25" s="3"/>
      <c r="B25" s="39" t="s">
        <v>467</v>
      </c>
      <c r="C25" s="40">
        <v>3</v>
      </c>
      <c r="D25" s="40">
        <v>43</v>
      </c>
      <c r="F25" s="161" t="s">
        <v>162</v>
      </c>
      <c r="G25" s="163">
        <v>3</v>
      </c>
      <c r="H25" s="164">
        <v>81</v>
      </c>
      <c r="J25" s="177" t="s">
        <v>759</v>
      </c>
      <c r="K25" s="175">
        <v>32</v>
      </c>
      <c r="L25" s="175">
        <v>62</v>
      </c>
    </row>
    <row r="26" spans="1:12" ht="15" x14ac:dyDescent="0.25">
      <c r="A26" s="3"/>
      <c r="B26" s="39" t="s">
        <v>468</v>
      </c>
      <c r="C26" s="40">
        <v>1</v>
      </c>
      <c r="D26" s="40">
        <v>42</v>
      </c>
      <c r="F26" s="161" t="s">
        <v>312</v>
      </c>
      <c r="G26" s="163">
        <v>3</v>
      </c>
      <c r="H26" s="164">
        <v>81</v>
      </c>
      <c r="J26" s="176" t="s">
        <v>760</v>
      </c>
      <c r="K26" s="175">
        <v>29</v>
      </c>
      <c r="L26" s="175">
        <v>29</v>
      </c>
    </row>
    <row r="27" spans="1:12" ht="15" x14ac:dyDescent="0.25">
      <c r="A27" s="3"/>
      <c r="B27" s="39" t="s">
        <v>368</v>
      </c>
      <c r="C27" s="40">
        <v>2</v>
      </c>
      <c r="D27" s="40">
        <v>41</v>
      </c>
      <c r="F27" s="161" t="s">
        <v>343</v>
      </c>
      <c r="G27" s="163">
        <v>2</v>
      </c>
      <c r="H27" s="164">
        <v>65</v>
      </c>
      <c r="J27" s="176" t="s">
        <v>761</v>
      </c>
      <c r="K27" s="175">
        <v>27</v>
      </c>
      <c r="L27" s="175">
        <v>27</v>
      </c>
    </row>
    <row r="28" spans="1:12" ht="15" x14ac:dyDescent="0.25">
      <c r="A28" s="3"/>
      <c r="B28" s="39" t="s">
        <v>328</v>
      </c>
      <c r="C28" s="40">
        <v>35</v>
      </c>
      <c r="D28" s="40">
        <v>40</v>
      </c>
      <c r="F28" s="161" t="s">
        <v>687</v>
      </c>
      <c r="G28" s="163">
        <v>1</v>
      </c>
      <c r="H28" s="170">
        <v>65</v>
      </c>
      <c r="J28" s="177" t="s">
        <v>356</v>
      </c>
      <c r="K28" s="175">
        <v>26</v>
      </c>
      <c r="L28" s="175">
        <v>26</v>
      </c>
    </row>
    <row r="29" spans="1:12" ht="15" x14ac:dyDescent="0.25">
      <c r="A29" s="3"/>
      <c r="B29" s="39" t="s">
        <v>378</v>
      </c>
      <c r="C29" s="40">
        <v>2</v>
      </c>
      <c r="D29" s="40">
        <v>38</v>
      </c>
      <c r="F29" s="161" t="s">
        <v>462</v>
      </c>
      <c r="G29" s="163">
        <v>1</v>
      </c>
      <c r="H29" s="164">
        <v>63</v>
      </c>
      <c r="J29" s="176" t="s">
        <v>762</v>
      </c>
      <c r="K29" s="175">
        <v>23</v>
      </c>
      <c r="L29" s="175">
        <v>23</v>
      </c>
    </row>
    <row r="30" spans="1:12" ht="15" x14ac:dyDescent="0.25">
      <c r="A30" s="3"/>
      <c r="B30" s="39" t="s">
        <v>353</v>
      </c>
      <c r="C30" s="40">
        <v>6</v>
      </c>
      <c r="D30" s="40">
        <v>38</v>
      </c>
      <c r="F30" s="161" t="s">
        <v>624</v>
      </c>
      <c r="G30" s="163">
        <v>1</v>
      </c>
      <c r="H30" s="164">
        <v>60</v>
      </c>
      <c r="J30" s="177" t="s">
        <v>763</v>
      </c>
      <c r="K30" s="175">
        <v>16</v>
      </c>
      <c r="L30" s="175">
        <v>16</v>
      </c>
    </row>
    <row r="31" spans="1:12" ht="15" x14ac:dyDescent="0.25">
      <c r="A31" s="3"/>
      <c r="B31" s="39" t="s">
        <v>292</v>
      </c>
      <c r="C31" s="40">
        <v>3</v>
      </c>
      <c r="D31" s="40">
        <v>38</v>
      </c>
      <c r="F31" s="162" t="s">
        <v>628</v>
      </c>
      <c r="G31" s="163">
        <v>16</v>
      </c>
      <c r="H31" s="165">
        <v>60</v>
      </c>
      <c r="J31" s="174" t="s">
        <v>764</v>
      </c>
      <c r="K31" s="175">
        <v>15</v>
      </c>
      <c r="L31" s="175">
        <v>15</v>
      </c>
    </row>
    <row r="32" spans="1:12" ht="15" x14ac:dyDescent="0.25">
      <c r="A32" s="3"/>
      <c r="B32" s="39" t="s">
        <v>329</v>
      </c>
      <c r="C32" s="40">
        <v>11</v>
      </c>
      <c r="D32" s="40">
        <v>38</v>
      </c>
      <c r="F32" s="161" t="s">
        <v>625</v>
      </c>
      <c r="G32" s="163">
        <v>2</v>
      </c>
      <c r="H32" s="164">
        <v>58</v>
      </c>
      <c r="J32" s="176" t="s">
        <v>765</v>
      </c>
      <c r="K32" s="175">
        <v>15</v>
      </c>
      <c r="L32" s="175">
        <v>15</v>
      </c>
    </row>
    <row r="33" spans="1:12" ht="15" x14ac:dyDescent="0.25">
      <c r="A33" s="3"/>
      <c r="B33" s="39" t="s">
        <v>469</v>
      </c>
      <c r="C33" s="40">
        <v>1</v>
      </c>
      <c r="D33" s="40">
        <v>32</v>
      </c>
      <c r="F33" s="161" t="s">
        <v>707</v>
      </c>
      <c r="G33" s="163">
        <v>1</v>
      </c>
      <c r="H33" s="170">
        <v>58</v>
      </c>
      <c r="J33" s="174" t="s">
        <v>766</v>
      </c>
      <c r="K33" s="175">
        <v>15</v>
      </c>
      <c r="L33" s="175">
        <v>15</v>
      </c>
    </row>
    <row r="34" spans="1:12" ht="15" x14ac:dyDescent="0.25">
      <c r="A34" s="3"/>
      <c r="B34" s="39" t="s">
        <v>351</v>
      </c>
      <c r="C34" s="40">
        <v>31</v>
      </c>
      <c r="D34" s="40">
        <v>31</v>
      </c>
      <c r="F34" s="161" t="s">
        <v>142</v>
      </c>
      <c r="G34" s="163">
        <v>7</v>
      </c>
      <c r="H34" s="164">
        <v>50</v>
      </c>
      <c r="J34" s="174" t="s">
        <v>193</v>
      </c>
      <c r="K34" s="175">
        <v>14</v>
      </c>
      <c r="L34" s="175">
        <v>14</v>
      </c>
    </row>
    <row r="35" spans="1:12" ht="15" x14ac:dyDescent="0.25">
      <c r="A35" s="3"/>
      <c r="B35" s="39" t="s">
        <v>339</v>
      </c>
      <c r="C35" s="40">
        <v>4</v>
      </c>
      <c r="D35" s="40">
        <v>30</v>
      </c>
      <c r="F35" s="161" t="s">
        <v>321</v>
      </c>
      <c r="G35" s="163">
        <v>1</v>
      </c>
      <c r="H35" s="164">
        <v>45</v>
      </c>
      <c r="J35" s="177" t="s">
        <v>767</v>
      </c>
      <c r="K35" s="175">
        <v>13</v>
      </c>
      <c r="L35" s="175">
        <v>13</v>
      </c>
    </row>
    <row r="36" spans="1:12" ht="15" x14ac:dyDescent="0.25">
      <c r="A36" s="3"/>
      <c r="B36" s="39" t="s">
        <v>342</v>
      </c>
      <c r="C36" s="40">
        <v>30</v>
      </c>
      <c r="D36" s="40">
        <v>30</v>
      </c>
      <c r="F36" s="161" t="s">
        <v>333</v>
      </c>
      <c r="G36" s="163">
        <v>10</v>
      </c>
      <c r="H36" s="164">
        <v>45</v>
      </c>
      <c r="J36" s="176" t="s">
        <v>768</v>
      </c>
      <c r="K36" s="175">
        <v>12</v>
      </c>
      <c r="L36" s="175">
        <v>12</v>
      </c>
    </row>
    <row r="37" spans="1:12" ht="15" x14ac:dyDescent="0.25">
      <c r="A37" s="3"/>
      <c r="B37" s="39" t="s">
        <v>137</v>
      </c>
      <c r="C37" s="40">
        <v>12</v>
      </c>
      <c r="D37" s="40">
        <v>29</v>
      </c>
      <c r="F37" s="161" t="s">
        <v>670</v>
      </c>
      <c r="G37" s="163">
        <v>2</v>
      </c>
      <c r="H37" s="164">
        <v>45</v>
      </c>
      <c r="J37" s="174" t="s">
        <v>141</v>
      </c>
      <c r="K37" s="175">
        <v>11</v>
      </c>
      <c r="L37" s="175">
        <v>11</v>
      </c>
    </row>
    <row r="38" spans="1:12" ht="15" x14ac:dyDescent="0.25">
      <c r="A38" s="3"/>
      <c r="B38" s="39" t="s">
        <v>340</v>
      </c>
      <c r="C38" s="40">
        <v>1</v>
      </c>
      <c r="D38" s="40">
        <v>25</v>
      </c>
      <c r="F38" s="161" t="s">
        <v>679</v>
      </c>
      <c r="G38" s="163">
        <v>1</v>
      </c>
      <c r="H38" s="170">
        <v>45</v>
      </c>
      <c r="J38" s="174" t="s">
        <v>769</v>
      </c>
      <c r="K38" s="175">
        <v>10</v>
      </c>
      <c r="L38" s="175">
        <v>10</v>
      </c>
    </row>
    <row r="39" spans="1:12" ht="15" x14ac:dyDescent="0.25">
      <c r="A39" s="3"/>
      <c r="B39" s="39" t="s">
        <v>470</v>
      </c>
      <c r="C39" s="40">
        <v>1</v>
      </c>
      <c r="D39" s="40">
        <v>25</v>
      </c>
      <c r="F39" s="161" t="s">
        <v>505</v>
      </c>
      <c r="G39" s="163">
        <v>1</v>
      </c>
      <c r="H39" s="164">
        <v>44</v>
      </c>
      <c r="J39" s="174" t="s">
        <v>336</v>
      </c>
      <c r="K39" s="175">
        <v>10</v>
      </c>
      <c r="L39" s="175">
        <v>10</v>
      </c>
    </row>
    <row r="40" spans="1:12" ht="15" x14ac:dyDescent="0.25">
      <c r="A40" s="3"/>
      <c r="B40" s="39" t="s">
        <v>347</v>
      </c>
      <c r="C40" s="40">
        <v>22</v>
      </c>
      <c r="D40" s="40">
        <v>22</v>
      </c>
      <c r="F40" s="161" t="s">
        <v>659</v>
      </c>
      <c r="G40" s="163">
        <v>2</v>
      </c>
      <c r="H40" s="164">
        <v>44</v>
      </c>
      <c r="J40" s="176" t="s">
        <v>770</v>
      </c>
      <c r="K40" s="175">
        <v>9</v>
      </c>
      <c r="L40" s="175">
        <v>9</v>
      </c>
    </row>
    <row r="41" spans="1:12" ht="15" x14ac:dyDescent="0.25">
      <c r="A41" s="3"/>
      <c r="B41" s="39" t="s">
        <v>288</v>
      </c>
      <c r="C41" s="40">
        <v>21</v>
      </c>
      <c r="D41" s="40">
        <v>21</v>
      </c>
      <c r="F41" s="161" t="s">
        <v>344</v>
      </c>
      <c r="G41" s="163">
        <v>5</v>
      </c>
      <c r="H41" s="164">
        <v>41</v>
      </c>
      <c r="J41" s="176" t="s">
        <v>771</v>
      </c>
      <c r="K41" s="175">
        <v>8</v>
      </c>
      <c r="L41" s="175">
        <v>8</v>
      </c>
    </row>
    <row r="42" spans="1:12" ht="15" x14ac:dyDescent="0.25">
      <c r="A42" s="3"/>
      <c r="B42" s="39" t="s">
        <v>309</v>
      </c>
      <c r="C42" s="40">
        <v>20</v>
      </c>
      <c r="D42" s="40">
        <v>20</v>
      </c>
      <c r="F42" s="161" t="s">
        <v>695</v>
      </c>
      <c r="G42" s="163">
        <v>1</v>
      </c>
      <c r="H42" s="170">
        <v>41</v>
      </c>
      <c r="J42" s="176" t="s">
        <v>772</v>
      </c>
      <c r="K42" s="175">
        <v>8</v>
      </c>
      <c r="L42" s="175">
        <v>8</v>
      </c>
    </row>
    <row r="43" spans="1:12" ht="15" x14ac:dyDescent="0.25">
      <c r="A43" s="3"/>
      <c r="B43" s="39" t="s">
        <v>471</v>
      </c>
      <c r="C43" s="40">
        <v>1</v>
      </c>
      <c r="D43" s="40">
        <v>20</v>
      </c>
      <c r="F43" s="161" t="s">
        <v>368</v>
      </c>
      <c r="G43" s="163">
        <v>4</v>
      </c>
      <c r="H43" s="164">
        <v>40</v>
      </c>
      <c r="J43" s="176" t="s">
        <v>773</v>
      </c>
      <c r="K43" s="175">
        <v>8</v>
      </c>
      <c r="L43" s="175">
        <v>8</v>
      </c>
    </row>
    <row r="44" spans="1:12" ht="15" x14ac:dyDescent="0.25">
      <c r="A44" s="3"/>
      <c r="B44" s="39" t="s">
        <v>374</v>
      </c>
      <c r="C44" s="40">
        <v>20</v>
      </c>
      <c r="D44" s="40">
        <v>20</v>
      </c>
      <c r="F44" s="161" t="s">
        <v>370</v>
      </c>
      <c r="G44" s="163">
        <v>3</v>
      </c>
      <c r="H44" s="164">
        <v>40</v>
      </c>
      <c r="J44" s="174" t="s">
        <v>774</v>
      </c>
      <c r="K44" s="175">
        <v>8</v>
      </c>
      <c r="L44" s="175">
        <v>8</v>
      </c>
    </row>
    <row r="45" spans="1:12" ht="15" x14ac:dyDescent="0.25">
      <c r="A45" s="3"/>
      <c r="B45" s="39" t="s">
        <v>358</v>
      </c>
      <c r="C45" s="40">
        <v>19</v>
      </c>
      <c r="D45" s="40">
        <v>19</v>
      </c>
      <c r="F45" s="161" t="s">
        <v>732</v>
      </c>
      <c r="G45" s="163">
        <v>1</v>
      </c>
      <c r="H45" s="170">
        <v>40</v>
      </c>
      <c r="J45" s="177" t="s">
        <v>775</v>
      </c>
      <c r="K45" s="175">
        <v>8</v>
      </c>
      <c r="L45" s="175">
        <v>8</v>
      </c>
    </row>
    <row r="46" spans="1:12" ht="15" x14ac:dyDescent="0.25">
      <c r="A46" s="3"/>
      <c r="B46" s="39" t="s">
        <v>361</v>
      </c>
      <c r="C46" s="40">
        <v>19</v>
      </c>
      <c r="D46" s="40">
        <v>19</v>
      </c>
      <c r="F46" s="161" t="s">
        <v>351</v>
      </c>
      <c r="G46" s="163">
        <v>1</v>
      </c>
      <c r="H46" s="164">
        <v>39</v>
      </c>
      <c r="J46" s="177" t="s">
        <v>367</v>
      </c>
      <c r="K46" s="175">
        <v>7</v>
      </c>
      <c r="L46" s="175">
        <v>7</v>
      </c>
    </row>
    <row r="47" spans="1:12" ht="15" x14ac:dyDescent="0.25">
      <c r="A47" s="3"/>
      <c r="B47" s="39" t="s">
        <v>472</v>
      </c>
      <c r="C47" s="40">
        <v>2</v>
      </c>
      <c r="D47" s="40">
        <v>17</v>
      </c>
      <c r="F47" s="161" t="s">
        <v>361</v>
      </c>
      <c r="G47" s="163">
        <v>1</v>
      </c>
      <c r="H47" s="164">
        <v>39</v>
      </c>
      <c r="J47" s="176" t="s">
        <v>776</v>
      </c>
      <c r="K47" s="175">
        <v>6</v>
      </c>
      <c r="L47" s="175">
        <v>6</v>
      </c>
    </row>
    <row r="48" spans="1:12" ht="15" x14ac:dyDescent="0.25">
      <c r="A48" s="3"/>
      <c r="B48" s="39" t="s">
        <v>473</v>
      </c>
      <c r="C48" s="40">
        <v>1</v>
      </c>
      <c r="D48" s="40">
        <v>16</v>
      </c>
      <c r="F48" s="161" t="s">
        <v>700</v>
      </c>
      <c r="G48" s="163">
        <v>1</v>
      </c>
      <c r="H48" s="170">
        <v>39</v>
      </c>
      <c r="J48" s="176" t="s">
        <v>647</v>
      </c>
      <c r="K48" s="175">
        <v>6</v>
      </c>
      <c r="L48" s="175">
        <v>6</v>
      </c>
    </row>
    <row r="49" spans="1:12" ht="15" x14ac:dyDescent="0.25">
      <c r="A49" s="3"/>
      <c r="B49" s="39" t="s">
        <v>305</v>
      </c>
      <c r="C49" s="40">
        <v>16</v>
      </c>
      <c r="D49" s="40">
        <v>16</v>
      </c>
      <c r="F49" s="161" t="s">
        <v>626</v>
      </c>
      <c r="G49" s="163">
        <v>1</v>
      </c>
      <c r="H49" s="164">
        <v>35</v>
      </c>
      <c r="J49" s="176" t="s">
        <v>777</v>
      </c>
      <c r="K49" s="175">
        <v>6</v>
      </c>
      <c r="L49" s="175">
        <v>6</v>
      </c>
    </row>
    <row r="50" spans="1:12" ht="15" x14ac:dyDescent="0.25">
      <c r="A50" s="3"/>
      <c r="B50" s="39" t="s">
        <v>321</v>
      </c>
      <c r="C50" s="40">
        <v>15</v>
      </c>
      <c r="D50" s="40">
        <v>15</v>
      </c>
      <c r="F50" s="161" t="s">
        <v>689</v>
      </c>
      <c r="G50" s="163">
        <v>1</v>
      </c>
      <c r="H50" s="170">
        <v>35</v>
      </c>
      <c r="J50" s="174" t="s">
        <v>137</v>
      </c>
      <c r="K50" s="175">
        <v>6</v>
      </c>
      <c r="L50" s="175">
        <v>11</v>
      </c>
    </row>
    <row r="51" spans="1:12" ht="15" x14ac:dyDescent="0.25">
      <c r="A51" s="3"/>
      <c r="B51" s="39" t="s">
        <v>95</v>
      </c>
      <c r="C51" s="40">
        <v>15</v>
      </c>
      <c r="D51" s="40">
        <v>15</v>
      </c>
      <c r="F51" s="161" t="s">
        <v>722</v>
      </c>
      <c r="G51" s="163">
        <v>1</v>
      </c>
      <c r="H51" s="170">
        <v>35</v>
      </c>
      <c r="J51" s="177" t="s">
        <v>366</v>
      </c>
      <c r="K51" s="175">
        <v>5</v>
      </c>
      <c r="L51" s="175">
        <v>9</v>
      </c>
    </row>
    <row r="52" spans="1:12" ht="15" x14ac:dyDescent="0.25">
      <c r="A52" s="3"/>
      <c r="B52" s="39" t="s">
        <v>386</v>
      </c>
      <c r="C52" s="40">
        <v>14</v>
      </c>
      <c r="D52" s="40">
        <v>14</v>
      </c>
      <c r="F52" s="161" t="s">
        <v>313</v>
      </c>
      <c r="G52" s="163">
        <v>1</v>
      </c>
      <c r="H52" s="167">
        <v>34</v>
      </c>
      <c r="J52" s="176" t="s">
        <v>778</v>
      </c>
      <c r="K52" s="175">
        <v>4</v>
      </c>
      <c r="L52" s="175">
        <v>4</v>
      </c>
    </row>
    <row r="53" spans="1:12" ht="15" x14ac:dyDescent="0.25">
      <c r="A53" s="3"/>
      <c r="B53" s="39" t="s">
        <v>315</v>
      </c>
      <c r="C53" s="40">
        <v>14</v>
      </c>
      <c r="D53" s="40">
        <v>14</v>
      </c>
      <c r="F53" s="161" t="s">
        <v>658</v>
      </c>
      <c r="G53" s="163">
        <v>3</v>
      </c>
      <c r="H53" s="164">
        <v>34</v>
      </c>
      <c r="J53" s="176" t="s">
        <v>779</v>
      </c>
      <c r="K53" s="175">
        <v>3</v>
      </c>
      <c r="L53" s="175">
        <v>3</v>
      </c>
    </row>
    <row r="54" spans="1:12" ht="15" x14ac:dyDescent="0.25">
      <c r="A54" s="3"/>
      <c r="B54" s="39" t="s">
        <v>373</v>
      </c>
      <c r="C54" s="40">
        <v>13</v>
      </c>
      <c r="D54" s="40">
        <v>13</v>
      </c>
      <c r="F54" s="161" t="s">
        <v>627</v>
      </c>
      <c r="G54" s="163">
        <v>1</v>
      </c>
      <c r="H54" s="164">
        <v>31</v>
      </c>
      <c r="J54" s="174" t="s">
        <v>368</v>
      </c>
      <c r="K54" s="175">
        <v>2</v>
      </c>
      <c r="L54" s="175">
        <v>38</v>
      </c>
    </row>
    <row r="55" spans="1:12" ht="15" x14ac:dyDescent="0.25">
      <c r="A55" s="3"/>
      <c r="B55" s="39" t="s">
        <v>303</v>
      </c>
      <c r="C55" s="40">
        <v>13</v>
      </c>
      <c r="D55" s="40">
        <v>13</v>
      </c>
      <c r="F55" s="161" t="s">
        <v>372</v>
      </c>
      <c r="G55" s="163">
        <v>1</v>
      </c>
      <c r="H55" s="170">
        <v>31</v>
      </c>
      <c r="J55" s="174" t="s">
        <v>353</v>
      </c>
      <c r="K55" s="175">
        <v>1</v>
      </c>
      <c r="L55" s="175">
        <v>15</v>
      </c>
    </row>
    <row r="56" spans="1:12" ht="15" x14ac:dyDescent="0.25">
      <c r="A56" s="3"/>
      <c r="B56" s="39" t="s">
        <v>273</v>
      </c>
      <c r="C56" s="40">
        <v>2</v>
      </c>
      <c r="D56" s="40">
        <v>12</v>
      </c>
      <c r="F56" s="161" t="s">
        <v>291</v>
      </c>
      <c r="G56" s="163">
        <v>1</v>
      </c>
      <c r="H56" s="164">
        <v>29</v>
      </c>
      <c r="J56" s="179" t="s">
        <v>780</v>
      </c>
      <c r="K56" s="180">
        <v>1</v>
      </c>
      <c r="L56" s="180">
        <v>113</v>
      </c>
    </row>
    <row r="57" spans="1:12" ht="15.75" thickBot="1" x14ac:dyDescent="0.3">
      <c r="A57" s="3"/>
      <c r="B57" s="39" t="s">
        <v>317</v>
      </c>
      <c r="C57" s="40">
        <v>12</v>
      </c>
      <c r="D57" s="40">
        <v>12</v>
      </c>
      <c r="F57" s="161" t="s">
        <v>634</v>
      </c>
      <c r="G57" s="163">
        <v>11</v>
      </c>
      <c r="H57" s="164">
        <v>29</v>
      </c>
      <c r="J57" s="161"/>
      <c r="K57" s="163"/>
      <c r="L57" s="164"/>
    </row>
    <row r="58" spans="1:12" ht="15.75" thickBot="1" x14ac:dyDescent="0.3">
      <c r="A58" s="3"/>
      <c r="B58" s="39" t="s">
        <v>474</v>
      </c>
      <c r="C58" s="40">
        <v>1</v>
      </c>
      <c r="D58" s="40">
        <v>12</v>
      </c>
      <c r="F58" s="161" t="s">
        <v>95</v>
      </c>
      <c r="G58" s="163">
        <v>5</v>
      </c>
      <c r="H58" s="164">
        <v>27</v>
      </c>
      <c r="J58" s="181" t="s">
        <v>740</v>
      </c>
      <c r="K58" s="181">
        <v>2042</v>
      </c>
      <c r="L58" s="182">
        <v>2596</v>
      </c>
    </row>
    <row r="59" spans="1:12" ht="15" x14ac:dyDescent="0.25">
      <c r="A59" s="3"/>
      <c r="B59" s="39" t="s">
        <v>475</v>
      </c>
      <c r="C59" s="40">
        <v>1</v>
      </c>
      <c r="D59" s="40">
        <v>12</v>
      </c>
      <c r="F59" s="161" t="s">
        <v>384</v>
      </c>
      <c r="G59" s="163">
        <v>13</v>
      </c>
      <c r="H59" s="164">
        <v>27</v>
      </c>
      <c r="J59" s="161"/>
      <c r="K59" s="163"/>
      <c r="L59" s="164"/>
    </row>
    <row r="60" spans="1:12" ht="15" x14ac:dyDescent="0.25">
      <c r="A60" s="3"/>
      <c r="B60" s="39" t="s">
        <v>344</v>
      </c>
      <c r="C60" s="40">
        <v>11</v>
      </c>
      <c r="D60" s="40">
        <v>11</v>
      </c>
      <c r="F60" s="161" t="s">
        <v>682</v>
      </c>
      <c r="G60" s="163">
        <v>1</v>
      </c>
      <c r="H60" s="170">
        <v>27</v>
      </c>
      <c r="J60" s="161"/>
      <c r="K60" s="163"/>
      <c r="L60" s="170"/>
    </row>
    <row r="61" spans="1:12" ht="15" x14ac:dyDescent="0.25">
      <c r="A61" s="3"/>
      <c r="B61" s="39" t="s">
        <v>334</v>
      </c>
      <c r="C61" s="40">
        <v>1</v>
      </c>
      <c r="D61" s="40">
        <v>11</v>
      </c>
      <c r="F61" s="161" t="s">
        <v>723</v>
      </c>
      <c r="G61" s="163">
        <v>1</v>
      </c>
      <c r="H61" s="170">
        <v>27</v>
      </c>
      <c r="J61" s="161"/>
      <c r="K61" s="163"/>
      <c r="L61" s="170"/>
    </row>
    <row r="62" spans="1:12" ht="15" x14ac:dyDescent="0.25">
      <c r="A62" s="3"/>
      <c r="B62" s="39" t="s">
        <v>476</v>
      </c>
      <c r="C62" s="40">
        <v>9</v>
      </c>
      <c r="D62" s="40">
        <v>11</v>
      </c>
      <c r="F62" s="161" t="s">
        <v>375</v>
      </c>
      <c r="G62" s="163">
        <v>2</v>
      </c>
      <c r="H62" s="164">
        <v>26</v>
      </c>
      <c r="J62" s="161"/>
      <c r="K62" s="163"/>
      <c r="L62" s="164"/>
    </row>
    <row r="63" spans="1:12" ht="15" x14ac:dyDescent="0.25">
      <c r="A63" s="3"/>
      <c r="B63" s="39" t="s">
        <v>477</v>
      </c>
      <c r="C63" s="40">
        <v>10</v>
      </c>
      <c r="D63" s="40">
        <v>10</v>
      </c>
      <c r="F63" s="161" t="s">
        <v>650</v>
      </c>
      <c r="G63" s="163">
        <v>4</v>
      </c>
      <c r="H63" s="164">
        <v>26</v>
      </c>
      <c r="J63" s="161"/>
      <c r="K63" s="163"/>
      <c r="L63" s="164"/>
    </row>
    <row r="64" spans="1:12" ht="15" x14ac:dyDescent="0.25">
      <c r="A64" s="3"/>
      <c r="B64" s="39" t="s">
        <v>478</v>
      </c>
      <c r="C64" s="40">
        <v>10</v>
      </c>
      <c r="D64" s="40">
        <v>10</v>
      </c>
      <c r="F64" s="161" t="s">
        <v>490</v>
      </c>
      <c r="G64" s="163">
        <v>1</v>
      </c>
      <c r="H64" s="164">
        <v>25</v>
      </c>
      <c r="J64" s="161"/>
      <c r="K64" s="163"/>
      <c r="L64" s="164"/>
    </row>
    <row r="65" spans="1:12" ht="15" x14ac:dyDescent="0.25">
      <c r="A65" s="3"/>
      <c r="B65" s="39" t="s">
        <v>308</v>
      </c>
      <c r="C65" s="40">
        <v>10</v>
      </c>
      <c r="D65" s="40">
        <v>10</v>
      </c>
      <c r="F65" s="161" t="s">
        <v>304</v>
      </c>
      <c r="G65" s="163">
        <v>18</v>
      </c>
      <c r="H65" s="164">
        <v>25</v>
      </c>
      <c r="J65" s="161"/>
      <c r="K65" s="163"/>
      <c r="L65" s="164"/>
    </row>
    <row r="66" spans="1:12" ht="15" x14ac:dyDescent="0.25">
      <c r="A66" s="3"/>
      <c r="B66" s="39" t="s">
        <v>318</v>
      </c>
      <c r="C66" s="40">
        <v>10</v>
      </c>
      <c r="D66" s="40">
        <v>10</v>
      </c>
      <c r="F66" s="161" t="s">
        <v>292</v>
      </c>
      <c r="G66" s="163">
        <v>2</v>
      </c>
      <c r="H66" s="164">
        <v>24</v>
      </c>
      <c r="J66" s="161"/>
      <c r="K66" s="163"/>
      <c r="L66" s="164"/>
    </row>
    <row r="67" spans="1:12" ht="15" x14ac:dyDescent="0.25">
      <c r="A67" s="3"/>
      <c r="B67" s="39" t="s">
        <v>363</v>
      </c>
      <c r="C67" s="40">
        <v>10</v>
      </c>
      <c r="D67" s="40">
        <v>10</v>
      </c>
      <c r="F67" s="162" t="s">
        <v>273</v>
      </c>
      <c r="G67" s="163">
        <v>1</v>
      </c>
      <c r="H67" s="165">
        <v>23</v>
      </c>
      <c r="J67" s="162"/>
      <c r="K67" s="163"/>
      <c r="L67" s="165"/>
    </row>
    <row r="68" spans="1:12" ht="15" x14ac:dyDescent="0.25">
      <c r="A68" s="3"/>
      <c r="B68" s="39" t="s">
        <v>479</v>
      </c>
      <c r="C68" s="40">
        <v>3</v>
      </c>
      <c r="D68" s="40">
        <v>10</v>
      </c>
      <c r="F68" s="161" t="s">
        <v>516</v>
      </c>
      <c r="G68" s="163">
        <v>9</v>
      </c>
      <c r="H68" s="164">
        <v>21</v>
      </c>
      <c r="J68" s="161"/>
      <c r="K68" s="163"/>
      <c r="L68" s="164"/>
    </row>
    <row r="69" spans="1:12" ht="15" x14ac:dyDescent="0.25">
      <c r="A69" s="3"/>
      <c r="B69" s="39" t="s">
        <v>480</v>
      </c>
      <c r="C69" s="40">
        <v>2</v>
      </c>
      <c r="D69" s="40">
        <v>10</v>
      </c>
      <c r="F69" s="161" t="s">
        <v>310</v>
      </c>
      <c r="G69" s="163">
        <v>1</v>
      </c>
      <c r="H69" s="164">
        <v>21</v>
      </c>
      <c r="J69" s="161"/>
      <c r="K69" s="163"/>
      <c r="L69" s="164"/>
    </row>
    <row r="70" spans="1:12" ht="15" x14ac:dyDescent="0.25">
      <c r="A70" s="3"/>
      <c r="B70" s="39" t="s">
        <v>300</v>
      </c>
      <c r="C70" s="40">
        <v>9</v>
      </c>
      <c r="D70" s="40">
        <v>9</v>
      </c>
      <c r="F70" s="161" t="s">
        <v>345</v>
      </c>
      <c r="G70" s="163">
        <v>13</v>
      </c>
      <c r="H70" s="164">
        <v>21</v>
      </c>
      <c r="J70" s="161"/>
      <c r="K70" s="163"/>
      <c r="L70" s="164"/>
    </row>
    <row r="71" spans="1:12" ht="15" x14ac:dyDescent="0.25">
      <c r="A71" s="3"/>
      <c r="B71" s="39" t="s">
        <v>193</v>
      </c>
      <c r="C71" s="40">
        <v>8</v>
      </c>
      <c r="D71" s="40">
        <v>9</v>
      </c>
      <c r="F71" s="161" t="s">
        <v>302</v>
      </c>
      <c r="G71" s="163">
        <v>4</v>
      </c>
      <c r="H71" s="164">
        <v>21</v>
      </c>
      <c r="J71" s="161"/>
      <c r="K71" s="163"/>
      <c r="L71" s="164"/>
    </row>
    <row r="72" spans="1:12" ht="15" x14ac:dyDescent="0.25">
      <c r="A72" s="3"/>
      <c r="B72" s="39" t="s">
        <v>481</v>
      </c>
      <c r="C72" s="40">
        <v>1</v>
      </c>
      <c r="D72" s="40">
        <v>9</v>
      </c>
      <c r="F72" s="161" t="s">
        <v>325</v>
      </c>
      <c r="G72" s="163">
        <v>3</v>
      </c>
      <c r="H72" s="164">
        <v>21</v>
      </c>
      <c r="J72" s="161"/>
      <c r="K72" s="163"/>
      <c r="L72" s="164"/>
    </row>
    <row r="73" spans="1:12" ht="15" x14ac:dyDescent="0.25">
      <c r="A73" s="3"/>
      <c r="B73" s="39" t="s">
        <v>319</v>
      </c>
      <c r="C73" s="40">
        <v>9</v>
      </c>
      <c r="D73" s="40">
        <v>9</v>
      </c>
      <c r="F73" s="161" t="s">
        <v>305</v>
      </c>
      <c r="G73" s="163">
        <v>1</v>
      </c>
      <c r="H73" s="164">
        <v>20</v>
      </c>
      <c r="J73" s="161"/>
      <c r="K73" s="163"/>
      <c r="L73" s="164"/>
    </row>
    <row r="74" spans="1:12" ht="15" x14ac:dyDescent="0.25">
      <c r="A74" s="3"/>
      <c r="B74" s="39" t="s">
        <v>482</v>
      </c>
      <c r="C74" s="40">
        <v>8</v>
      </c>
      <c r="D74" s="40">
        <v>8</v>
      </c>
      <c r="F74" s="161" t="s">
        <v>300</v>
      </c>
      <c r="G74" s="163">
        <v>3</v>
      </c>
      <c r="H74" s="164">
        <v>20</v>
      </c>
      <c r="J74" s="161"/>
      <c r="K74" s="163"/>
      <c r="L74" s="164"/>
    </row>
    <row r="75" spans="1:12" ht="15" x14ac:dyDescent="0.25">
      <c r="A75" s="3"/>
      <c r="B75" s="39" t="s">
        <v>330</v>
      </c>
      <c r="C75" s="40">
        <v>8</v>
      </c>
      <c r="D75" s="40">
        <v>8</v>
      </c>
      <c r="F75" s="161" t="s">
        <v>357</v>
      </c>
      <c r="G75" s="163">
        <v>13</v>
      </c>
      <c r="H75" s="164">
        <v>19</v>
      </c>
      <c r="J75" s="161"/>
      <c r="K75" s="163"/>
      <c r="L75" s="164"/>
    </row>
    <row r="76" spans="1:12" ht="15" x14ac:dyDescent="0.25">
      <c r="A76" s="3"/>
      <c r="B76" s="39" t="s">
        <v>316</v>
      </c>
      <c r="C76" s="40">
        <v>8</v>
      </c>
      <c r="D76" s="40">
        <v>8</v>
      </c>
      <c r="F76" s="161" t="s">
        <v>711</v>
      </c>
      <c r="G76" s="163">
        <v>1</v>
      </c>
      <c r="H76" s="170">
        <v>19</v>
      </c>
      <c r="J76" s="161"/>
      <c r="K76" s="163"/>
      <c r="L76" s="170"/>
    </row>
    <row r="77" spans="1:12" ht="15" x14ac:dyDescent="0.25">
      <c r="A77" s="3"/>
      <c r="B77" s="39" t="s">
        <v>302</v>
      </c>
      <c r="C77" s="40">
        <v>8</v>
      </c>
      <c r="D77" s="40">
        <v>8</v>
      </c>
      <c r="F77" s="161" t="s">
        <v>374</v>
      </c>
      <c r="G77" s="163">
        <v>4</v>
      </c>
      <c r="H77" s="164">
        <v>18</v>
      </c>
      <c r="J77" s="161"/>
      <c r="K77" s="163"/>
      <c r="L77" s="164"/>
    </row>
    <row r="78" spans="1:12" ht="15" x14ac:dyDescent="0.25">
      <c r="A78" s="3"/>
      <c r="B78" s="39" t="s">
        <v>483</v>
      </c>
      <c r="C78" s="40">
        <v>8</v>
      </c>
      <c r="D78" s="40">
        <v>8</v>
      </c>
      <c r="F78" s="161" t="s">
        <v>629</v>
      </c>
      <c r="G78" s="163">
        <v>4</v>
      </c>
      <c r="H78" s="164">
        <v>16</v>
      </c>
      <c r="J78" s="161"/>
      <c r="K78" s="163"/>
      <c r="L78" s="164"/>
    </row>
    <row r="79" spans="1:12" ht="15" x14ac:dyDescent="0.25">
      <c r="A79" s="3"/>
      <c r="B79" s="39" t="s">
        <v>484</v>
      </c>
      <c r="C79" s="40">
        <v>8</v>
      </c>
      <c r="D79" s="40">
        <v>8</v>
      </c>
      <c r="F79" s="161" t="s">
        <v>295</v>
      </c>
      <c r="G79" s="163">
        <v>9</v>
      </c>
      <c r="H79" s="164">
        <v>16</v>
      </c>
      <c r="J79" s="161"/>
      <c r="K79" s="163"/>
      <c r="L79" s="164"/>
    </row>
    <row r="80" spans="1:12" ht="15" x14ac:dyDescent="0.25">
      <c r="A80" s="3"/>
      <c r="B80" s="39" t="s">
        <v>310</v>
      </c>
      <c r="C80" s="40">
        <v>1</v>
      </c>
      <c r="D80" s="40">
        <v>7</v>
      </c>
      <c r="F80" s="161" t="s">
        <v>630</v>
      </c>
      <c r="G80" s="163">
        <v>1</v>
      </c>
      <c r="H80" s="164">
        <v>15</v>
      </c>
      <c r="J80" s="161"/>
      <c r="K80" s="163"/>
      <c r="L80" s="164"/>
    </row>
    <row r="81" spans="1:12" ht="15" x14ac:dyDescent="0.25">
      <c r="A81" s="3"/>
      <c r="B81" s="39" t="s">
        <v>287</v>
      </c>
      <c r="C81" s="40">
        <v>2</v>
      </c>
      <c r="D81" s="40">
        <v>7</v>
      </c>
      <c r="F81" s="161" t="s">
        <v>319</v>
      </c>
      <c r="G81" s="163">
        <v>1</v>
      </c>
      <c r="H81" s="170">
        <v>15</v>
      </c>
      <c r="J81" s="161"/>
      <c r="K81" s="163"/>
      <c r="L81" s="170"/>
    </row>
    <row r="82" spans="1:12" ht="15" x14ac:dyDescent="0.25">
      <c r="A82" s="3"/>
      <c r="B82" s="39" t="s">
        <v>485</v>
      </c>
      <c r="C82" s="40">
        <v>1</v>
      </c>
      <c r="D82" s="40">
        <v>7</v>
      </c>
      <c r="F82" s="161" t="s">
        <v>164</v>
      </c>
      <c r="G82" s="163">
        <v>1</v>
      </c>
      <c r="H82" s="164">
        <v>14</v>
      </c>
      <c r="J82" s="161"/>
      <c r="K82" s="163"/>
      <c r="L82" s="164"/>
    </row>
    <row r="83" spans="1:12" ht="15" x14ac:dyDescent="0.25">
      <c r="A83" s="3"/>
      <c r="B83" s="39" t="s">
        <v>332</v>
      </c>
      <c r="C83" s="40">
        <v>6</v>
      </c>
      <c r="D83" s="40">
        <v>6</v>
      </c>
      <c r="F83" s="161" t="s">
        <v>631</v>
      </c>
      <c r="G83" s="163">
        <v>2</v>
      </c>
      <c r="H83" s="167">
        <v>14</v>
      </c>
      <c r="J83" s="161"/>
      <c r="K83" s="163"/>
      <c r="L83" s="167"/>
    </row>
    <row r="84" spans="1:12" ht="15" x14ac:dyDescent="0.25">
      <c r="A84" s="3"/>
      <c r="B84" s="39" t="s">
        <v>325</v>
      </c>
      <c r="C84" s="40">
        <v>6</v>
      </c>
      <c r="D84" s="40">
        <v>6</v>
      </c>
      <c r="F84" s="161" t="s">
        <v>645</v>
      </c>
      <c r="G84" s="163">
        <v>5</v>
      </c>
      <c r="H84" s="164">
        <v>14</v>
      </c>
      <c r="J84" s="161"/>
      <c r="K84" s="163"/>
      <c r="L84" s="164"/>
    </row>
    <row r="85" spans="1:12" ht="15" x14ac:dyDescent="0.25">
      <c r="A85" s="3"/>
      <c r="B85" s="39" t="s">
        <v>377</v>
      </c>
      <c r="C85" s="40">
        <v>6</v>
      </c>
      <c r="D85" s="40">
        <v>6</v>
      </c>
      <c r="F85" s="161" t="s">
        <v>703</v>
      </c>
      <c r="G85" s="163">
        <v>1</v>
      </c>
      <c r="H85" s="170">
        <v>14</v>
      </c>
      <c r="J85" s="161"/>
      <c r="K85" s="163"/>
      <c r="L85" s="170"/>
    </row>
    <row r="86" spans="1:12" ht="15" x14ac:dyDescent="0.25">
      <c r="A86" s="3"/>
      <c r="B86" s="39" t="s">
        <v>164</v>
      </c>
      <c r="C86" s="40">
        <v>6</v>
      </c>
      <c r="D86" s="40">
        <v>6</v>
      </c>
      <c r="F86" s="161" t="s">
        <v>281</v>
      </c>
      <c r="G86" s="163">
        <v>1</v>
      </c>
      <c r="H86" s="164">
        <v>13</v>
      </c>
      <c r="J86" s="161"/>
      <c r="K86" s="163"/>
      <c r="L86" s="164"/>
    </row>
    <row r="87" spans="1:12" ht="15" x14ac:dyDescent="0.25">
      <c r="A87" s="3"/>
      <c r="B87" s="39" t="s">
        <v>345</v>
      </c>
      <c r="C87" s="40">
        <v>6</v>
      </c>
      <c r="D87" s="40">
        <v>6</v>
      </c>
      <c r="F87" s="161" t="s">
        <v>482</v>
      </c>
      <c r="G87" s="163">
        <v>2</v>
      </c>
      <c r="H87" s="164">
        <v>13</v>
      </c>
      <c r="J87" s="161"/>
      <c r="K87" s="163"/>
      <c r="L87" s="164"/>
    </row>
    <row r="88" spans="1:12" ht="15" x14ac:dyDescent="0.25">
      <c r="A88" s="3"/>
      <c r="B88" s="39" t="s">
        <v>486</v>
      </c>
      <c r="C88" s="40">
        <v>5</v>
      </c>
      <c r="D88" s="40">
        <v>5</v>
      </c>
      <c r="F88" s="161" t="s">
        <v>632</v>
      </c>
      <c r="G88" s="163">
        <v>1</v>
      </c>
      <c r="H88" s="164">
        <v>13</v>
      </c>
      <c r="J88" s="161"/>
      <c r="K88" s="163"/>
      <c r="L88" s="164"/>
    </row>
    <row r="89" spans="1:12" ht="15" x14ac:dyDescent="0.25">
      <c r="A89" s="3"/>
      <c r="B89" s="39" t="s">
        <v>346</v>
      </c>
      <c r="C89" s="40">
        <v>5</v>
      </c>
      <c r="D89" s="40">
        <v>5</v>
      </c>
      <c r="F89" s="161" t="s">
        <v>697</v>
      </c>
      <c r="G89" s="163">
        <v>1</v>
      </c>
      <c r="H89" s="170">
        <v>13</v>
      </c>
      <c r="J89" s="161"/>
      <c r="K89" s="163"/>
      <c r="L89" s="170"/>
    </row>
    <row r="90" spans="1:12" ht="15" x14ac:dyDescent="0.25">
      <c r="A90" s="3"/>
      <c r="B90" s="39" t="s">
        <v>487</v>
      </c>
      <c r="C90" s="40">
        <v>1</v>
      </c>
      <c r="D90" s="40">
        <v>5</v>
      </c>
      <c r="F90" s="161" t="s">
        <v>633</v>
      </c>
      <c r="G90" s="163">
        <v>1</v>
      </c>
      <c r="H90" s="164">
        <v>12</v>
      </c>
      <c r="J90" s="161"/>
      <c r="K90" s="163"/>
      <c r="L90" s="164"/>
    </row>
    <row r="91" spans="1:12" ht="15" x14ac:dyDescent="0.25">
      <c r="A91" s="3"/>
      <c r="B91" s="39" t="s">
        <v>356</v>
      </c>
      <c r="C91" s="40">
        <v>5</v>
      </c>
      <c r="D91" s="40">
        <v>5</v>
      </c>
      <c r="F91" s="161" t="s">
        <v>334</v>
      </c>
      <c r="G91" s="163">
        <v>1</v>
      </c>
      <c r="H91" s="164">
        <v>12</v>
      </c>
      <c r="J91" s="161"/>
      <c r="K91" s="163"/>
      <c r="L91" s="164"/>
    </row>
    <row r="92" spans="1:12" ht="15" x14ac:dyDescent="0.25">
      <c r="A92" s="3"/>
      <c r="B92" s="39" t="s">
        <v>350</v>
      </c>
      <c r="C92" s="40">
        <v>5</v>
      </c>
      <c r="D92" s="40">
        <v>5</v>
      </c>
      <c r="F92" s="161" t="s">
        <v>363</v>
      </c>
      <c r="G92" s="163">
        <v>1</v>
      </c>
      <c r="H92" s="164">
        <v>12</v>
      </c>
      <c r="J92" s="161"/>
      <c r="K92" s="163"/>
      <c r="L92" s="164"/>
    </row>
    <row r="93" spans="1:12" ht="15" x14ac:dyDescent="0.25">
      <c r="A93" s="3"/>
      <c r="B93" s="39" t="s">
        <v>488</v>
      </c>
      <c r="C93" s="40">
        <v>5</v>
      </c>
      <c r="D93" s="40">
        <v>5</v>
      </c>
      <c r="F93" s="161" t="s">
        <v>680</v>
      </c>
      <c r="G93" s="163">
        <v>1</v>
      </c>
      <c r="H93" s="170">
        <v>12</v>
      </c>
      <c r="J93" s="161"/>
      <c r="K93" s="163"/>
      <c r="L93" s="170"/>
    </row>
    <row r="94" spans="1:12" ht="15" x14ac:dyDescent="0.25">
      <c r="A94" s="3"/>
      <c r="B94" s="39" t="s">
        <v>489</v>
      </c>
      <c r="C94" s="40">
        <v>5</v>
      </c>
      <c r="D94" s="40">
        <v>5</v>
      </c>
      <c r="F94" s="161" t="s">
        <v>350</v>
      </c>
      <c r="G94" s="163">
        <v>1</v>
      </c>
      <c r="H94" s="170">
        <v>12</v>
      </c>
      <c r="J94" s="161"/>
      <c r="K94" s="163"/>
      <c r="L94" s="170"/>
    </row>
    <row r="95" spans="1:12" ht="15" x14ac:dyDescent="0.25">
      <c r="A95" s="3"/>
      <c r="B95" s="39" t="s">
        <v>357</v>
      </c>
      <c r="C95" s="40">
        <v>5</v>
      </c>
      <c r="D95" s="40">
        <v>5</v>
      </c>
      <c r="F95" s="161" t="s">
        <v>308</v>
      </c>
      <c r="G95" s="163">
        <v>1</v>
      </c>
      <c r="H95" s="164">
        <v>11</v>
      </c>
      <c r="J95" s="161"/>
      <c r="K95" s="163"/>
      <c r="L95" s="164"/>
    </row>
    <row r="96" spans="1:12" ht="15" x14ac:dyDescent="0.25">
      <c r="A96" s="3"/>
      <c r="B96" s="39" t="s">
        <v>323</v>
      </c>
      <c r="C96" s="40">
        <v>5</v>
      </c>
      <c r="D96" s="40">
        <v>5</v>
      </c>
      <c r="F96" s="161" t="s">
        <v>635</v>
      </c>
      <c r="G96" s="163">
        <v>2</v>
      </c>
      <c r="H96" s="164">
        <v>11</v>
      </c>
      <c r="J96" s="161"/>
      <c r="K96" s="163"/>
      <c r="L96" s="164"/>
    </row>
    <row r="97" spans="1:12" ht="15" x14ac:dyDescent="0.25">
      <c r="A97" s="3"/>
      <c r="B97" s="39" t="s">
        <v>362</v>
      </c>
      <c r="C97" s="40">
        <v>4</v>
      </c>
      <c r="D97" s="40">
        <v>4</v>
      </c>
      <c r="F97" s="161" t="s">
        <v>509</v>
      </c>
      <c r="G97" s="163">
        <v>3</v>
      </c>
      <c r="H97" s="164">
        <v>11</v>
      </c>
      <c r="J97" s="161"/>
      <c r="K97" s="163"/>
      <c r="L97" s="164"/>
    </row>
    <row r="98" spans="1:12" ht="15" x14ac:dyDescent="0.25">
      <c r="A98" s="3"/>
      <c r="B98" s="39" t="s">
        <v>304</v>
      </c>
      <c r="C98" s="40">
        <v>4</v>
      </c>
      <c r="D98" s="40">
        <v>4</v>
      </c>
      <c r="F98" s="161" t="s">
        <v>708</v>
      </c>
      <c r="G98" s="163">
        <v>1</v>
      </c>
      <c r="H98" s="170">
        <v>11</v>
      </c>
      <c r="J98" s="161"/>
      <c r="K98" s="163"/>
      <c r="L98" s="170"/>
    </row>
    <row r="99" spans="1:12" ht="15" x14ac:dyDescent="0.25">
      <c r="A99" s="3"/>
      <c r="B99" s="39" t="s">
        <v>372</v>
      </c>
      <c r="C99" s="40">
        <v>4</v>
      </c>
      <c r="D99" s="40">
        <v>4</v>
      </c>
      <c r="F99" s="161" t="s">
        <v>636</v>
      </c>
      <c r="G99" s="163">
        <v>1</v>
      </c>
      <c r="H99" s="164">
        <v>10</v>
      </c>
      <c r="J99" s="161"/>
      <c r="K99" s="163"/>
      <c r="L99" s="164"/>
    </row>
    <row r="100" spans="1:12" ht="15" x14ac:dyDescent="0.25">
      <c r="A100" s="3"/>
      <c r="B100" s="39" t="s">
        <v>274</v>
      </c>
      <c r="C100" s="40">
        <v>4</v>
      </c>
      <c r="D100" s="40">
        <v>4</v>
      </c>
      <c r="F100" s="161" t="s">
        <v>309</v>
      </c>
      <c r="G100" s="163">
        <v>1</v>
      </c>
      <c r="H100" s="164">
        <v>10</v>
      </c>
      <c r="J100" s="161"/>
      <c r="K100" s="163"/>
      <c r="L100" s="164"/>
    </row>
    <row r="101" spans="1:12" ht="15" x14ac:dyDescent="0.25">
      <c r="A101" s="3"/>
      <c r="B101" s="39" t="s">
        <v>490</v>
      </c>
      <c r="C101" s="40">
        <v>4</v>
      </c>
      <c r="D101" s="40">
        <v>4</v>
      </c>
      <c r="F101" s="161" t="s">
        <v>161</v>
      </c>
      <c r="G101" s="163">
        <v>2</v>
      </c>
      <c r="H101" s="164">
        <v>10</v>
      </c>
      <c r="J101" s="161"/>
      <c r="K101" s="163"/>
      <c r="L101" s="164"/>
    </row>
    <row r="102" spans="1:12" ht="15" x14ac:dyDescent="0.25">
      <c r="A102" s="3"/>
      <c r="B102" s="39" t="s">
        <v>272</v>
      </c>
      <c r="C102" s="40">
        <v>4</v>
      </c>
      <c r="D102" s="40">
        <v>4</v>
      </c>
      <c r="F102" s="161" t="s">
        <v>657</v>
      </c>
      <c r="G102" s="163">
        <v>3</v>
      </c>
      <c r="H102" s="164">
        <v>10</v>
      </c>
      <c r="J102" s="161"/>
      <c r="K102" s="163"/>
      <c r="L102" s="164"/>
    </row>
    <row r="103" spans="1:12" ht="15" x14ac:dyDescent="0.25">
      <c r="A103" s="3"/>
      <c r="B103" s="39" t="s">
        <v>491</v>
      </c>
      <c r="C103" s="40">
        <v>4</v>
      </c>
      <c r="D103" s="40">
        <v>4</v>
      </c>
      <c r="F103" s="161" t="s">
        <v>705</v>
      </c>
      <c r="G103" s="163">
        <v>1</v>
      </c>
      <c r="H103" s="170">
        <v>10</v>
      </c>
      <c r="J103" s="161"/>
      <c r="K103" s="163"/>
      <c r="L103" s="170"/>
    </row>
    <row r="104" spans="1:12" ht="15" x14ac:dyDescent="0.25">
      <c r="A104" s="3"/>
      <c r="B104" s="39" t="s">
        <v>338</v>
      </c>
      <c r="C104" s="40">
        <v>4</v>
      </c>
      <c r="D104" s="40">
        <v>4</v>
      </c>
      <c r="F104" s="161" t="s">
        <v>284</v>
      </c>
      <c r="G104" s="163">
        <v>2</v>
      </c>
      <c r="H104" s="164">
        <v>9</v>
      </c>
      <c r="J104" s="161"/>
      <c r="K104" s="163"/>
      <c r="L104" s="164"/>
    </row>
    <row r="105" spans="1:12" ht="15" x14ac:dyDescent="0.25">
      <c r="A105" s="3"/>
      <c r="B105" s="39" t="s">
        <v>285</v>
      </c>
      <c r="C105" s="40">
        <v>3</v>
      </c>
      <c r="D105" s="40">
        <v>3</v>
      </c>
      <c r="F105" s="161" t="s">
        <v>287</v>
      </c>
      <c r="G105" s="163">
        <v>2</v>
      </c>
      <c r="H105" s="164">
        <v>9</v>
      </c>
      <c r="J105" s="161"/>
      <c r="K105" s="163"/>
      <c r="L105" s="164"/>
    </row>
    <row r="106" spans="1:12" ht="15" x14ac:dyDescent="0.25">
      <c r="A106" s="3"/>
      <c r="B106" s="39" t="s">
        <v>492</v>
      </c>
      <c r="C106" s="40">
        <v>3</v>
      </c>
      <c r="D106" s="40">
        <v>3</v>
      </c>
      <c r="F106" s="161" t="s">
        <v>637</v>
      </c>
      <c r="G106" s="163">
        <v>4</v>
      </c>
      <c r="H106" s="164">
        <v>9</v>
      </c>
      <c r="J106" s="161"/>
      <c r="K106" s="163"/>
      <c r="L106" s="164"/>
    </row>
    <row r="107" spans="1:12" ht="15" x14ac:dyDescent="0.25">
      <c r="A107" s="3"/>
      <c r="B107" s="39" t="s">
        <v>367</v>
      </c>
      <c r="C107" s="40">
        <v>3</v>
      </c>
      <c r="D107" s="40">
        <v>3</v>
      </c>
      <c r="F107" s="161" t="s">
        <v>638</v>
      </c>
      <c r="G107" s="163">
        <v>1</v>
      </c>
      <c r="H107" s="164">
        <v>9</v>
      </c>
      <c r="J107" s="161"/>
      <c r="K107" s="163"/>
      <c r="L107" s="164"/>
    </row>
    <row r="108" spans="1:12" ht="15" x14ac:dyDescent="0.25">
      <c r="A108" s="3"/>
      <c r="B108" s="39" t="s">
        <v>324</v>
      </c>
      <c r="C108" s="40">
        <v>3</v>
      </c>
      <c r="D108" s="40">
        <v>3</v>
      </c>
      <c r="F108" s="161" t="s">
        <v>646</v>
      </c>
      <c r="G108" s="163">
        <v>5</v>
      </c>
      <c r="H108" s="164">
        <v>9</v>
      </c>
      <c r="J108" s="161"/>
      <c r="K108" s="163"/>
      <c r="L108" s="164"/>
    </row>
    <row r="109" spans="1:12" ht="15" x14ac:dyDescent="0.25">
      <c r="A109" s="3"/>
      <c r="B109" s="39" t="s">
        <v>493</v>
      </c>
      <c r="C109" s="40">
        <v>3</v>
      </c>
      <c r="D109" s="40">
        <v>3</v>
      </c>
      <c r="F109" s="161" t="s">
        <v>694</v>
      </c>
      <c r="G109" s="163">
        <v>1</v>
      </c>
      <c r="H109" s="170">
        <v>9</v>
      </c>
      <c r="J109" s="161"/>
      <c r="K109" s="163"/>
      <c r="L109" s="170"/>
    </row>
    <row r="110" spans="1:12" ht="15" x14ac:dyDescent="0.25">
      <c r="A110" s="3"/>
      <c r="B110" s="39" t="s">
        <v>494</v>
      </c>
      <c r="C110" s="40">
        <v>3</v>
      </c>
      <c r="D110" s="40">
        <v>3</v>
      </c>
      <c r="F110" s="161" t="s">
        <v>639</v>
      </c>
      <c r="G110" s="163">
        <v>5</v>
      </c>
      <c r="H110" s="164">
        <v>8</v>
      </c>
      <c r="J110" s="161"/>
      <c r="K110" s="163"/>
      <c r="L110" s="164"/>
    </row>
    <row r="111" spans="1:12" ht="15" x14ac:dyDescent="0.25">
      <c r="A111" s="3"/>
      <c r="B111" s="39" t="s">
        <v>336</v>
      </c>
      <c r="C111" s="40">
        <v>3</v>
      </c>
      <c r="D111" s="40">
        <v>3</v>
      </c>
      <c r="F111" s="161" t="s">
        <v>330</v>
      </c>
      <c r="G111" s="163">
        <v>1</v>
      </c>
      <c r="H111" s="167">
        <v>8</v>
      </c>
      <c r="J111" s="161"/>
      <c r="K111" s="163"/>
      <c r="L111" s="167"/>
    </row>
    <row r="112" spans="1:12" ht="15" x14ac:dyDescent="0.25">
      <c r="A112" s="3"/>
      <c r="B112" s="39" t="s">
        <v>495</v>
      </c>
      <c r="C112" s="40">
        <v>3</v>
      </c>
      <c r="D112" s="40">
        <v>3</v>
      </c>
      <c r="F112" s="161" t="s">
        <v>656</v>
      </c>
      <c r="G112" s="163">
        <v>3</v>
      </c>
      <c r="H112" s="164">
        <v>8</v>
      </c>
      <c r="J112" s="161"/>
      <c r="K112" s="163"/>
      <c r="L112" s="164"/>
    </row>
    <row r="113" spans="1:12" ht="15" x14ac:dyDescent="0.25">
      <c r="A113" s="3"/>
      <c r="B113" s="39" t="s">
        <v>289</v>
      </c>
      <c r="C113" s="40">
        <v>3</v>
      </c>
      <c r="D113" s="40">
        <v>3</v>
      </c>
      <c r="F113" s="161" t="s">
        <v>676</v>
      </c>
      <c r="G113" s="163">
        <v>1</v>
      </c>
      <c r="H113" s="164">
        <v>8</v>
      </c>
      <c r="J113" s="161"/>
      <c r="K113" s="163"/>
      <c r="L113" s="164"/>
    </row>
    <row r="114" spans="1:12" ht="15" x14ac:dyDescent="0.25">
      <c r="A114" s="3"/>
      <c r="B114" s="39" t="s">
        <v>496</v>
      </c>
      <c r="C114" s="40">
        <v>3</v>
      </c>
      <c r="D114" s="40">
        <v>3</v>
      </c>
      <c r="F114" s="161" t="s">
        <v>272</v>
      </c>
      <c r="G114" s="163">
        <v>1</v>
      </c>
      <c r="H114" s="164">
        <v>7</v>
      </c>
      <c r="J114" s="161"/>
      <c r="K114" s="163"/>
      <c r="L114" s="164"/>
    </row>
    <row r="115" spans="1:12" ht="15" x14ac:dyDescent="0.25">
      <c r="A115" s="3"/>
      <c r="B115" s="39" t="s">
        <v>262</v>
      </c>
      <c r="C115" s="40">
        <v>1</v>
      </c>
      <c r="D115" s="40">
        <v>3</v>
      </c>
      <c r="F115" s="161" t="s">
        <v>640</v>
      </c>
      <c r="G115" s="163">
        <v>3</v>
      </c>
      <c r="H115" s="164">
        <v>7</v>
      </c>
      <c r="J115" s="161"/>
      <c r="K115" s="163"/>
      <c r="L115" s="164"/>
    </row>
    <row r="116" spans="1:12" ht="15" x14ac:dyDescent="0.25">
      <c r="A116" s="3"/>
      <c r="B116" s="39" t="s">
        <v>348</v>
      </c>
      <c r="C116" s="40">
        <v>1</v>
      </c>
      <c r="D116" s="40">
        <v>2</v>
      </c>
      <c r="F116" s="161" t="s">
        <v>502</v>
      </c>
      <c r="G116" s="163">
        <v>1</v>
      </c>
      <c r="H116" s="164">
        <v>7</v>
      </c>
      <c r="J116" s="161"/>
      <c r="K116" s="163"/>
      <c r="L116" s="164"/>
    </row>
    <row r="117" spans="1:12" ht="15" x14ac:dyDescent="0.25">
      <c r="A117" s="3"/>
      <c r="B117" s="39" t="s">
        <v>497</v>
      </c>
      <c r="C117" s="40">
        <v>2</v>
      </c>
      <c r="D117" s="40">
        <v>2</v>
      </c>
      <c r="F117" s="161" t="s">
        <v>280</v>
      </c>
      <c r="G117" s="163">
        <v>1</v>
      </c>
      <c r="H117" s="170">
        <v>7</v>
      </c>
      <c r="J117" s="161"/>
      <c r="K117" s="163"/>
      <c r="L117" s="170"/>
    </row>
    <row r="118" spans="1:12" ht="15" x14ac:dyDescent="0.25">
      <c r="A118" s="3"/>
      <c r="B118" s="39" t="s">
        <v>498</v>
      </c>
      <c r="C118" s="40">
        <v>2</v>
      </c>
      <c r="D118" s="40">
        <v>2</v>
      </c>
      <c r="F118" s="161" t="s">
        <v>693</v>
      </c>
      <c r="G118" s="163">
        <v>1</v>
      </c>
      <c r="H118" s="170">
        <v>7</v>
      </c>
      <c r="J118" s="161"/>
      <c r="K118" s="163"/>
      <c r="L118" s="170"/>
    </row>
    <row r="119" spans="1:12" ht="15" x14ac:dyDescent="0.25">
      <c r="A119" s="3"/>
      <c r="B119" s="39" t="s">
        <v>499</v>
      </c>
      <c r="C119" s="40">
        <v>2</v>
      </c>
      <c r="D119" s="40">
        <v>2</v>
      </c>
      <c r="F119" s="161" t="s">
        <v>641</v>
      </c>
      <c r="G119" s="163">
        <v>1</v>
      </c>
      <c r="H119" s="164">
        <v>6</v>
      </c>
      <c r="J119" s="161"/>
      <c r="K119" s="163"/>
      <c r="L119" s="164"/>
    </row>
    <row r="120" spans="1:12" ht="15" x14ac:dyDescent="0.25">
      <c r="A120" s="3"/>
      <c r="B120" s="39" t="s">
        <v>500</v>
      </c>
      <c r="C120" s="40">
        <v>2</v>
      </c>
      <c r="D120" s="40">
        <v>2</v>
      </c>
      <c r="F120" s="161" t="s">
        <v>642</v>
      </c>
      <c r="G120" s="163">
        <v>1</v>
      </c>
      <c r="H120" s="164">
        <v>6</v>
      </c>
      <c r="J120" s="161"/>
      <c r="K120" s="163"/>
      <c r="L120" s="164"/>
    </row>
    <row r="121" spans="1:12" ht="15" x14ac:dyDescent="0.25">
      <c r="A121" s="3"/>
      <c r="B121" s="39" t="s">
        <v>501</v>
      </c>
      <c r="C121" s="40">
        <v>2</v>
      </c>
      <c r="D121" s="40">
        <v>2</v>
      </c>
      <c r="F121" s="161" t="s">
        <v>653</v>
      </c>
      <c r="G121" s="163">
        <v>3</v>
      </c>
      <c r="H121" s="164">
        <v>6</v>
      </c>
      <c r="J121" s="161"/>
      <c r="K121" s="163"/>
      <c r="L121" s="164"/>
    </row>
    <row r="122" spans="1:12" ht="15" x14ac:dyDescent="0.25">
      <c r="A122" s="3"/>
      <c r="B122" s="39" t="s">
        <v>502</v>
      </c>
      <c r="C122" s="40">
        <v>1</v>
      </c>
      <c r="D122" s="40">
        <v>2</v>
      </c>
      <c r="F122" s="161" t="s">
        <v>681</v>
      </c>
      <c r="G122" s="163">
        <v>1</v>
      </c>
      <c r="H122" s="170">
        <v>6</v>
      </c>
      <c r="J122" s="161"/>
      <c r="K122" s="163"/>
      <c r="L122" s="170"/>
    </row>
    <row r="123" spans="1:12" ht="15" x14ac:dyDescent="0.25">
      <c r="A123" s="3"/>
      <c r="B123" s="39" t="s">
        <v>503</v>
      </c>
      <c r="C123" s="40">
        <v>2</v>
      </c>
      <c r="D123" s="40">
        <v>2</v>
      </c>
      <c r="F123" s="161" t="s">
        <v>515</v>
      </c>
      <c r="G123" s="163">
        <v>1</v>
      </c>
      <c r="H123" s="170">
        <v>6</v>
      </c>
      <c r="J123" s="161"/>
      <c r="K123" s="163"/>
      <c r="L123" s="170"/>
    </row>
    <row r="124" spans="1:12" ht="15" x14ac:dyDescent="0.25">
      <c r="A124" s="3"/>
      <c r="B124" s="39" t="s">
        <v>504</v>
      </c>
      <c r="C124" s="40">
        <v>2</v>
      </c>
      <c r="D124" s="40">
        <v>2</v>
      </c>
      <c r="F124" s="161" t="s">
        <v>378</v>
      </c>
      <c r="G124" s="163">
        <v>1</v>
      </c>
      <c r="H124" s="164">
        <v>5</v>
      </c>
      <c r="J124" s="161"/>
      <c r="K124" s="163"/>
      <c r="L124" s="164"/>
    </row>
    <row r="125" spans="1:12" ht="15" x14ac:dyDescent="0.25">
      <c r="A125" s="3"/>
      <c r="B125" s="39" t="s">
        <v>277</v>
      </c>
      <c r="C125" s="40">
        <v>2</v>
      </c>
      <c r="D125" s="40">
        <v>2</v>
      </c>
      <c r="F125" s="161" t="s">
        <v>278</v>
      </c>
      <c r="G125" s="163">
        <v>2</v>
      </c>
      <c r="H125" s="164">
        <v>5</v>
      </c>
      <c r="J125" s="161"/>
      <c r="K125" s="163"/>
      <c r="L125" s="164"/>
    </row>
    <row r="126" spans="1:12" ht="15" x14ac:dyDescent="0.25">
      <c r="A126" s="3"/>
      <c r="B126" s="39" t="s">
        <v>505</v>
      </c>
      <c r="C126" s="40">
        <v>2</v>
      </c>
      <c r="D126" s="40">
        <v>2</v>
      </c>
      <c r="F126" s="161" t="s">
        <v>643</v>
      </c>
      <c r="G126" s="163">
        <v>1</v>
      </c>
      <c r="H126" s="164">
        <v>5</v>
      </c>
      <c r="J126" s="161"/>
      <c r="K126" s="163"/>
      <c r="L126" s="164"/>
    </row>
    <row r="127" spans="1:12" ht="15" x14ac:dyDescent="0.25">
      <c r="A127" s="3"/>
      <c r="B127" s="39" t="s">
        <v>335</v>
      </c>
      <c r="C127" s="40">
        <v>2</v>
      </c>
      <c r="D127" s="40">
        <v>2</v>
      </c>
      <c r="F127" s="161" t="s">
        <v>644</v>
      </c>
      <c r="G127" s="163">
        <v>1</v>
      </c>
      <c r="H127" s="164">
        <v>5</v>
      </c>
      <c r="J127" s="161"/>
      <c r="K127" s="163"/>
      <c r="L127" s="164"/>
    </row>
    <row r="128" spans="1:12" ht="15" x14ac:dyDescent="0.25">
      <c r="A128" s="3"/>
      <c r="B128" s="39" t="s">
        <v>370</v>
      </c>
      <c r="C128" s="40">
        <v>2</v>
      </c>
      <c r="D128" s="40">
        <v>2</v>
      </c>
      <c r="F128" s="161" t="s">
        <v>356</v>
      </c>
      <c r="G128" s="163">
        <v>3</v>
      </c>
      <c r="H128" s="164">
        <v>5</v>
      </c>
      <c r="J128" s="161"/>
      <c r="K128" s="163"/>
      <c r="L128" s="164"/>
    </row>
    <row r="129" spans="1:12" ht="15" x14ac:dyDescent="0.25">
      <c r="A129" s="3"/>
      <c r="B129" s="39" t="s">
        <v>297</v>
      </c>
      <c r="C129" s="40">
        <v>2</v>
      </c>
      <c r="D129" s="40">
        <v>2</v>
      </c>
      <c r="F129" s="161" t="s">
        <v>279</v>
      </c>
      <c r="G129" s="163">
        <v>1</v>
      </c>
      <c r="H129" s="170">
        <v>5</v>
      </c>
      <c r="J129" s="161"/>
      <c r="K129" s="163"/>
      <c r="L129" s="170"/>
    </row>
    <row r="130" spans="1:12" ht="15" x14ac:dyDescent="0.25">
      <c r="A130" s="3"/>
      <c r="B130" s="39" t="s">
        <v>506</v>
      </c>
      <c r="C130" s="40">
        <v>2</v>
      </c>
      <c r="D130" s="40">
        <v>2</v>
      </c>
      <c r="F130" s="161" t="s">
        <v>710</v>
      </c>
      <c r="G130" s="163">
        <v>1</v>
      </c>
      <c r="H130" s="170">
        <v>5</v>
      </c>
      <c r="J130" s="161"/>
      <c r="K130" s="163"/>
      <c r="L130" s="170"/>
    </row>
    <row r="131" spans="1:12" ht="15" x14ac:dyDescent="0.25">
      <c r="A131" s="3"/>
      <c r="B131" s="39" t="s">
        <v>507</v>
      </c>
      <c r="C131" s="40">
        <v>2</v>
      </c>
      <c r="D131" s="40">
        <v>2</v>
      </c>
      <c r="F131" s="161" t="s">
        <v>715</v>
      </c>
      <c r="G131" s="163">
        <v>1</v>
      </c>
      <c r="H131" s="170">
        <v>5</v>
      </c>
      <c r="J131" s="161"/>
      <c r="K131" s="163"/>
      <c r="L131" s="170"/>
    </row>
    <row r="132" spans="1:12" ht="15" x14ac:dyDescent="0.25">
      <c r="A132" s="3"/>
      <c r="B132" s="39" t="s">
        <v>508</v>
      </c>
      <c r="C132" s="40">
        <v>1</v>
      </c>
      <c r="D132" s="40">
        <v>2</v>
      </c>
      <c r="F132" s="161" t="s">
        <v>365</v>
      </c>
      <c r="G132" s="163">
        <v>1</v>
      </c>
      <c r="H132" s="170">
        <v>5</v>
      </c>
      <c r="J132" s="161"/>
      <c r="K132" s="163"/>
      <c r="L132" s="170"/>
    </row>
    <row r="133" spans="1:12" ht="15" x14ac:dyDescent="0.25">
      <c r="A133" s="3"/>
      <c r="B133" s="39" t="s">
        <v>376</v>
      </c>
      <c r="C133" s="40">
        <v>2</v>
      </c>
      <c r="D133" s="40">
        <v>2</v>
      </c>
      <c r="F133" s="161" t="s">
        <v>647</v>
      </c>
      <c r="G133" s="163">
        <v>1</v>
      </c>
      <c r="H133" s="164">
        <v>4</v>
      </c>
      <c r="J133" s="161"/>
      <c r="K133" s="163"/>
      <c r="L133" s="164"/>
    </row>
    <row r="134" spans="1:12" ht="15" x14ac:dyDescent="0.25">
      <c r="A134" s="3"/>
      <c r="B134" s="39" t="s">
        <v>509</v>
      </c>
      <c r="C134" s="40">
        <v>1</v>
      </c>
      <c r="D134" s="40">
        <v>2</v>
      </c>
      <c r="F134" s="161" t="s">
        <v>648</v>
      </c>
      <c r="G134" s="163">
        <v>4</v>
      </c>
      <c r="H134" s="164">
        <v>4</v>
      </c>
      <c r="J134" s="161"/>
      <c r="K134" s="163"/>
      <c r="L134" s="164"/>
    </row>
    <row r="135" spans="1:12" ht="15" x14ac:dyDescent="0.25">
      <c r="A135" s="3"/>
      <c r="B135" s="39" t="s">
        <v>510</v>
      </c>
      <c r="C135" s="40">
        <v>2</v>
      </c>
      <c r="D135" s="40">
        <v>2</v>
      </c>
      <c r="F135" s="161" t="s">
        <v>649</v>
      </c>
      <c r="G135" s="163">
        <v>2</v>
      </c>
      <c r="H135" s="164">
        <v>4</v>
      </c>
      <c r="J135" s="161"/>
      <c r="K135" s="163"/>
      <c r="L135" s="164"/>
    </row>
    <row r="136" spans="1:12" ht="15" x14ac:dyDescent="0.25">
      <c r="A136" s="3"/>
      <c r="B136" s="39" t="s">
        <v>312</v>
      </c>
      <c r="C136" s="40">
        <v>2</v>
      </c>
      <c r="D136" s="40">
        <v>2</v>
      </c>
      <c r="F136" s="161" t="s">
        <v>362</v>
      </c>
      <c r="G136" s="163">
        <v>3</v>
      </c>
      <c r="H136" s="164">
        <v>4</v>
      </c>
      <c r="J136" s="161"/>
      <c r="K136" s="163"/>
      <c r="L136" s="164"/>
    </row>
    <row r="137" spans="1:12" ht="15" x14ac:dyDescent="0.25">
      <c r="A137" s="3"/>
      <c r="B137" s="39" t="s">
        <v>511</v>
      </c>
      <c r="C137" s="40">
        <v>2</v>
      </c>
      <c r="D137" s="40">
        <v>2</v>
      </c>
      <c r="F137" s="161" t="s">
        <v>369</v>
      </c>
      <c r="G137" s="163">
        <v>1</v>
      </c>
      <c r="H137" s="164">
        <v>4</v>
      </c>
      <c r="J137" s="161"/>
      <c r="K137" s="163"/>
      <c r="L137" s="164"/>
    </row>
    <row r="138" spans="1:12" ht="15" x14ac:dyDescent="0.25">
      <c r="A138" s="3"/>
      <c r="B138" s="39" t="s">
        <v>512</v>
      </c>
      <c r="C138" s="40">
        <v>2</v>
      </c>
      <c r="D138" s="40">
        <v>2</v>
      </c>
      <c r="F138" s="161" t="s">
        <v>651</v>
      </c>
      <c r="G138" s="163">
        <v>1</v>
      </c>
      <c r="H138" s="166">
        <v>4</v>
      </c>
      <c r="J138" s="161"/>
      <c r="K138" s="163"/>
      <c r="L138" s="166"/>
    </row>
    <row r="139" spans="1:12" ht="15" x14ac:dyDescent="0.25">
      <c r="A139" s="3"/>
      <c r="B139" s="39" t="s">
        <v>513</v>
      </c>
      <c r="C139" s="40">
        <v>2</v>
      </c>
      <c r="D139" s="40">
        <v>2</v>
      </c>
      <c r="F139" s="161" t="s">
        <v>665</v>
      </c>
      <c r="G139" s="163">
        <v>2</v>
      </c>
      <c r="H139" s="164">
        <v>4</v>
      </c>
      <c r="J139" s="161"/>
      <c r="K139" s="163"/>
      <c r="L139" s="164"/>
    </row>
    <row r="140" spans="1:12" ht="15" x14ac:dyDescent="0.25">
      <c r="A140" s="3"/>
      <c r="B140" s="39" t="s">
        <v>514</v>
      </c>
      <c r="C140" s="40">
        <v>2</v>
      </c>
      <c r="D140" s="40">
        <v>2</v>
      </c>
      <c r="F140" s="161" t="s">
        <v>352</v>
      </c>
      <c r="G140" s="163">
        <v>2</v>
      </c>
      <c r="H140" s="149">
        <v>4</v>
      </c>
      <c r="J140" s="161"/>
      <c r="K140" s="163"/>
      <c r="L140" s="149"/>
    </row>
    <row r="141" spans="1:12" ht="15" x14ac:dyDescent="0.25">
      <c r="A141" s="3"/>
      <c r="B141" s="39" t="s">
        <v>515</v>
      </c>
      <c r="C141" s="40">
        <v>2</v>
      </c>
      <c r="D141" s="40">
        <v>2</v>
      </c>
      <c r="F141" s="161" t="s">
        <v>731</v>
      </c>
      <c r="G141" s="163">
        <v>1</v>
      </c>
      <c r="H141" s="163">
        <v>4</v>
      </c>
      <c r="J141" s="161"/>
      <c r="K141" s="163"/>
      <c r="L141" s="163"/>
    </row>
    <row r="142" spans="1:12" ht="15" x14ac:dyDescent="0.25">
      <c r="A142" s="3"/>
      <c r="B142" s="39" t="s">
        <v>369</v>
      </c>
      <c r="C142" s="40">
        <v>2</v>
      </c>
      <c r="D142" s="40">
        <v>2</v>
      </c>
      <c r="F142" s="161" t="s">
        <v>735</v>
      </c>
      <c r="G142" s="163">
        <v>1</v>
      </c>
      <c r="H142" s="163">
        <v>4</v>
      </c>
      <c r="J142" s="161"/>
      <c r="K142" s="163"/>
      <c r="L142" s="163"/>
    </row>
    <row r="143" spans="1:12" ht="15" x14ac:dyDescent="0.25">
      <c r="A143" s="3"/>
      <c r="B143" s="39" t="s">
        <v>516</v>
      </c>
      <c r="C143" s="40">
        <v>2</v>
      </c>
      <c r="D143" s="40">
        <v>2</v>
      </c>
      <c r="F143" s="161" t="s">
        <v>652</v>
      </c>
      <c r="G143" s="163">
        <v>1</v>
      </c>
      <c r="H143" s="149">
        <v>3</v>
      </c>
      <c r="J143" s="161"/>
      <c r="K143" s="163"/>
      <c r="L143" s="149"/>
    </row>
    <row r="144" spans="1:12" ht="15" x14ac:dyDescent="0.25">
      <c r="A144" s="3"/>
      <c r="B144" s="39" t="s">
        <v>380</v>
      </c>
      <c r="C144" s="40">
        <v>2</v>
      </c>
      <c r="D144" s="40">
        <v>2</v>
      </c>
      <c r="F144" s="161" t="s">
        <v>297</v>
      </c>
      <c r="G144" s="163">
        <v>1</v>
      </c>
      <c r="H144" s="149">
        <v>3</v>
      </c>
      <c r="J144" s="161"/>
      <c r="K144" s="163"/>
      <c r="L144" s="149"/>
    </row>
    <row r="145" spans="1:12" ht="15" x14ac:dyDescent="0.25">
      <c r="A145" s="3"/>
      <c r="B145" s="39" t="s">
        <v>517</v>
      </c>
      <c r="C145" s="40">
        <v>2</v>
      </c>
      <c r="D145" s="40">
        <v>2</v>
      </c>
      <c r="F145" s="161" t="s">
        <v>654</v>
      </c>
      <c r="G145" s="163">
        <v>1</v>
      </c>
      <c r="H145" s="149">
        <v>3</v>
      </c>
      <c r="J145" s="161"/>
      <c r="K145" s="163"/>
      <c r="L145" s="149"/>
    </row>
    <row r="146" spans="1:12" ht="15" x14ac:dyDescent="0.25">
      <c r="A146" s="3"/>
      <c r="B146" s="39" t="s">
        <v>349</v>
      </c>
      <c r="C146" s="40">
        <v>1</v>
      </c>
      <c r="D146" s="40">
        <v>2</v>
      </c>
      <c r="F146" s="161" t="s">
        <v>655</v>
      </c>
      <c r="G146" s="163">
        <v>1</v>
      </c>
      <c r="H146" s="149">
        <v>3</v>
      </c>
      <c r="J146" s="161"/>
      <c r="K146" s="163"/>
      <c r="L146" s="149"/>
    </row>
    <row r="147" spans="1:12" ht="15" x14ac:dyDescent="0.25">
      <c r="A147" s="3"/>
      <c r="B147" s="39" t="s">
        <v>381</v>
      </c>
      <c r="C147" s="40">
        <v>1</v>
      </c>
      <c r="D147" s="40">
        <v>1</v>
      </c>
      <c r="F147" s="161" t="s">
        <v>342</v>
      </c>
      <c r="G147" s="163">
        <v>1</v>
      </c>
      <c r="H147" s="149">
        <v>3</v>
      </c>
      <c r="J147" s="161"/>
      <c r="K147" s="163"/>
      <c r="L147" s="149"/>
    </row>
    <row r="148" spans="1:12" ht="15" x14ac:dyDescent="0.25">
      <c r="A148" s="3"/>
      <c r="B148" s="39" t="s">
        <v>518</v>
      </c>
      <c r="C148" s="40">
        <v>1</v>
      </c>
      <c r="D148" s="40">
        <v>1</v>
      </c>
      <c r="F148" s="161" t="s">
        <v>355</v>
      </c>
      <c r="G148" s="163">
        <v>2</v>
      </c>
      <c r="H148" s="149">
        <v>3</v>
      </c>
      <c r="J148" s="161"/>
      <c r="K148" s="163"/>
      <c r="L148" s="149"/>
    </row>
    <row r="149" spans="1:12" ht="15" x14ac:dyDescent="0.25">
      <c r="A149" s="3"/>
      <c r="B149" s="39" t="s">
        <v>379</v>
      </c>
      <c r="C149" s="40">
        <v>1</v>
      </c>
      <c r="D149" s="40">
        <v>1</v>
      </c>
      <c r="F149" s="161" t="s">
        <v>381</v>
      </c>
      <c r="G149" s="163">
        <v>1</v>
      </c>
      <c r="H149" s="149">
        <v>3</v>
      </c>
      <c r="J149" s="161"/>
      <c r="K149" s="163"/>
      <c r="L149" s="149"/>
    </row>
    <row r="150" spans="1:12" ht="15" x14ac:dyDescent="0.25">
      <c r="A150" s="3"/>
      <c r="B150" s="39" t="s">
        <v>383</v>
      </c>
      <c r="C150" s="40">
        <v>1</v>
      </c>
      <c r="D150" s="40">
        <v>1</v>
      </c>
      <c r="F150" s="161" t="s">
        <v>468</v>
      </c>
      <c r="G150" s="163">
        <v>2</v>
      </c>
      <c r="H150" s="149">
        <v>3</v>
      </c>
      <c r="J150" s="161"/>
      <c r="K150" s="163"/>
      <c r="L150" s="149"/>
    </row>
    <row r="151" spans="1:12" ht="15" x14ac:dyDescent="0.25">
      <c r="A151" s="3"/>
      <c r="B151" s="39" t="s">
        <v>519</v>
      </c>
      <c r="C151" s="40">
        <v>1</v>
      </c>
      <c r="D151" s="40">
        <v>1</v>
      </c>
      <c r="F151" s="161" t="s">
        <v>314</v>
      </c>
      <c r="G151" s="163">
        <v>2</v>
      </c>
      <c r="H151" s="149">
        <v>3</v>
      </c>
      <c r="J151" s="161"/>
      <c r="K151" s="163"/>
      <c r="L151" s="149"/>
    </row>
    <row r="152" spans="1:12" ht="15" x14ac:dyDescent="0.25">
      <c r="A152" s="3"/>
      <c r="B152" s="39" t="s">
        <v>520</v>
      </c>
      <c r="C152" s="40">
        <v>1</v>
      </c>
      <c r="D152" s="40">
        <v>1</v>
      </c>
      <c r="F152" s="161" t="s">
        <v>349</v>
      </c>
      <c r="G152" s="163">
        <v>2</v>
      </c>
      <c r="H152" s="149">
        <v>3</v>
      </c>
      <c r="J152" s="161"/>
      <c r="K152" s="163"/>
      <c r="L152" s="149"/>
    </row>
    <row r="153" spans="1:12" ht="15" x14ac:dyDescent="0.25">
      <c r="A153" s="3"/>
      <c r="B153" s="39" t="s">
        <v>364</v>
      </c>
      <c r="C153" s="40">
        <v>1</v>
      </c>
      <c r="D153" s="40">
        <v>1</v>
      </c>
      <c r="F153" s="161" t="s">
        <v>667</v>
      </c>
      <c r="G153" s="163">
        <v>2</v>
      </c>
      <c r="H153" s="149">
        <v>3</v>
      </c>
      <c r="J153" s="161"/>
      <c r="K153" s="163"/>
      <c r="L153" s="149"/>
    </row>
    <row r="154" spans="1:12" ht="15" x14ac:dyDescent="0.25">
      <c r="A154" s="3"/>
      <c r="B154" s="39" t="s">
        <v>521</v>
      </c>
      <c r="C154" s="40">
        <v>1</v>
      </c>
      <c r="D154" s="40">
        <v>1</v>
      </c>
      <c r="F154" s="161" t="s">
        <v>673</v>
      </c>
      <c r="G154" s="163">
        <v>1</v>
      </c>
      <c r="H154" s="149">
        <v>3</v>
      </c>
      <c r="J154" s="161"/>
      <c r="K154" s="163"/>
      <c r="L154" s="149"/>
    </row>
    <row r="155" spans="1:12" ht="15" x14ac:dyDescent="0.25">
      <c r="A155" s="3"/>
      <c r="B155" s="39" t="s">
        <v>354</v>
      </c>
      <c r="C155" s="40">
        <v>1</v>
      </c>
      <c r="D155" s="40">
        <v>1</v>
      </c>
      <c r="F155" s="161" t="s">
        <v>282</v>
      </c>
      <c r="G155" s="163">
        <v>1</v>
      </c>
      <c r="H155" s="163">
        <v>3</v>
      </c>
      <c r="J155" s="161"/>
      <c r="K155" s="163"/>
      <c r="L155" s="163"/>
    </row>
    <row r="156" spans="1:12" ht="15" x14ac:dyDescent="0.25">
      <c r="A156" s="3"/>
      <c r="B156" s="39" t="s">
        <v>522</v>
      </c>
      <c r="C156" s="40">
        <v>1</v>
      </c>
      <c r="D156" s="40">
        <v>1</v>
      </c>
      <c r="F156" s="161" t="s">
        <v>686</v>
      </c>
      <c r="G156" s="163">
        <v>1</v>
      </c>
      <c r="H156" s="163">
        <v>3</v>
      </c>
      <c r="J156" s="161"/>
      <c r="K156" s="163"/>
      <c r="L156" s="163"/>
    </row>
    <row r="157" spans="1:12" ht="15" x14ac:dyDescent="0.25">
      <c r="A157" s="3"/>
      <c r="B157" s="39" t="s">
        <v>523</v>
      </c>
      <c r="C157" s="40">
        <v>1</v>
      </c>
      <c r="D157" s="40">
        <v>1</v>
      </c>
      <c r="F157" s="161" t="s">
        <v>698</v>
      </c>
      <c r="G157" s="163">
        <v>1</v>
      </c>
      <c r="H157" s="163">
        <v>3</v>
      </c>
      <c r="J157" s="161"/>
      <c r="K157" s="163"/>
      <c r="L157" s="163"/>
    </row>
    <row r="158" spans="1:12" ht="15" x14ac:dyDescent="0.25">
      <c r="A158" s="3"/>
      <c r="B158" s="39" t="s">
        <v>524</v>
      </c>
      <c r="C158" s="40">
        <v>1</v>
      </c>
      <c r="D158" s="40">
        <v>1</v>
      </c>
      <c r="F158" s="161" t="s">
        <v>709</v>
      </c>
      <c r="G158" s="163">
        <v>1</v>
      </c>
      <c r="H158" s="163">
        <v>3</v>
      </c>
      <c r="J158" s="161"/>
      <c r="K158" s="163"/>
      <c r="L158" s="163"/>
    </row>
    <row r="159" spans="1:12" ht="15" x14ac:dyDescent="0.25">
      <c r="A159" s="3"/>
      <c r="B159" s="39" t="s">
        <v>359</v>
      </c>
      <c r="C159" s="40">
        <v>1</v>
      </c>
      <c r="D159" s="40">
        <v>1</v>
      </c>
      <c r="F159" s="161" t="s">
        <v>322</v>
      </c>
      <c r="G159" s="163">
        <v>1</v>
      </c>
      <c r="H159" s="163">
        <v>3</v>
      </c>
      <c r="J159" s="161"/>
      <c r="K159" s="163"/>
      <c r="L159" s="163"/>
    </row>
    <row r="160" spans="1:12" ht="15" x14ac:dyDescent="0.25">
      <c r="A160" s="3"/>
      <c r="B160" s="39" t="s">
        <v>525</v>
      </c>
      <c r="C160" s="40">
        <v>1</v>
      </c>
      <c r="D160" s="40">
        <v>1</v>
      </c>
      <c r="F160" s="161" t="s">
        <v>721</v>
      </c>
      <c r="G160" s="163">
        <v>1</v>
      </c>
      <c r="H160" s="163">
        <v>3</v>
      </c>
      <c r="J160" s="161"/>
      <c r="K160" s="163"/>
      <c r="L160" s="163"/>
    </row>
    <row r="161" spans="1:12" ht="15" x14ac:dyDescent="0.25">
      <c r="A161" s="3"/>
      <c r="B161" s="39" t="s">
        <v>526</v>
      </c>
      <c r="C161" s="40">
        <v>1</v>
      </c>
      <c r="D161" s="40">
        <v>1</v>
      </c>
      <c r="F161" s="161" t="s">
        <v>737</v>
      </c>
      <c r="G161" s="163">
        <v>1</v>
      </c>
      <c r="H161" s="163">
        <v>3</v>
      </c>
      <c r="J161" s="161"/>
      <c r="K161" s="163"/>
      <c r="L161" s="163"/>
    </row>
    <row r="162" spans="1:12" ht="15" x14ac:dyDescent="0.25">
      <c r="A162" s="3"/>
      <c r="B162" s="39" t="s">
        <v>527</v>
      </c>
      <c r="C162" s="40">
        <v>1</v>
      </c>
      <c r="D162" s="40">
        <v>1</v>
      </c>
      <c r="F162" s="161" t="s">
        <v>660</v>
      </c>
      <c r="G162" s="163">
        <v>1</v>
      </c>
      <c r="H162" s="149">
        <v>2</v>
      </c>
      <c r="J162" s="161"/>
      <c r="K162" s="163"/>
      <c r="L162" s="149"/>
    </row>
    <row r="163" spans="1:12" ht="15" x14ac:dyDescent="0.25">
      <c r="A163" s="3"/>
      <c r="B163" s="39" t="s">
        <v>528</v>
      </c>
      <c r="C163" s="40">
        <v>1</v>
      </c>
      <c r="D163" s="40">
        <v>1</v>
      </c>
      <c r="F163" s="161" t="s">
        <v>661</v>
      </c>
      <c r="G163" s="163">
        <v>2</v>
      </c>
      <c r="H163" s="149">
        <v>2</v>
      </c>
      <c r="J163" s="161"/>
      <c r="K163" s="163"/>
      <c r="L163" s="149"/>
    </row>
    <row r="164" spans="1:12" ht="15" x14ac:dyDescent="0.25">
      <c r="A164" s="3"/>
      <c r="B164" s="39" t="s">
        <v>529</v>
      </c>
      <c r="C164" s="40">
        <v>1</v>
      </c>
      <c r="D164" s="40">
        <v>1</v>
      </c>
      <c r="F164" s="161" t="s">
        <v>662</v>
      </c>
      <c r="G164" s="163">
        <v>2</v>
      </c>
      <c r="H164" s="149">
        <v>2</v>
      </c>
      <c r="J164" s="161"/>
      <c r="K164" s="163"/>
      <c r="L164" s="149"/>
    </row>
    <row r="165" spans="1:12" ht="15" x14ac:dyDescent="0.25">
      <c r="A165" s="3"/>
      <c r="B165" s="39" t="s">
        <v>530</v>
      </c>
      <c r="C165" s="40">
        <v>1</v>
      </c>
      <c r="D165" s="40">
        <v>1</v>
      </c>
      <c r="F165" s="161" t="s">
        <v>663</v>
      </c>
      <c r="G165" s="163">
        <v>1</v>
      </c>
      <c r="H165" s="149">
        <v>2</v>
      </c>
      <c r="J165" s="161"/>
      <c r="K165" s="163"/>
      <c r="L165" s="149"/>
    </row>
    <row r="166" spans="1:12" ht="15" x14ac:dyDescent="0.25">
      <c r="A166" s="3"/>
      <c r="B166" s="39" t="s">
        <v>531</v>
      </c>
      <c r="C166" s="40">
        <v>1</v>
      </c>
      <c r="D166" s="40">
        <v>1</v>
      </c>
      <c r="F166" s="161" t="s">
        <v>286</v>
      </c>
      <c r="G166" s="163">
        <v>2</v>
      </c>
      <c r="H166" s="149">
        <v>2</v>
      </c>
      <c r="J166" s="161"/>
      <c r="K166" s="163"/>
      <c r="L166" s="149"/>
    </row>
    <row r="167" spans="1:12" ht="15" x14ac:dyDescent="0.25">
      <c r="A167" s="3"/>
      <c r="B167" s="39" t="s">
        <v>532</v>
      </c>
      <c r="C167" s="40">
        <v>1</v>
      </c>
      <c r="D167" s="40">
        <v>1</v>
      </c>
      <c r="F167" s="161" t="s">
        <v>664</v>
      </c>
      <c r="G167" s="163">
        <v>2</v>
      </c>
      <c r="H167" s="149">
        <v>2</v>
      </c>
      <c r="J167" s="161"/>
      <c r="K167" s="163"/>
      <c r="L167" s="149"/>
    </row>
    <row r="168" spans="1:12" ht="15" x14ac:dyDescent="0.25">
      <c r="A168" s="3"/>
      <c r="B168" s="39" t="s">
        <v>533</v>
      </c>
      <c r="C168" s="40">
        <v>1</v>
      </c>
      <c r="D168" s="40">
        <v>1</v>
      </c>
      <c r="F168" s="161" t="s">
        <v>293</v>
      </c>
      <c r="G168" s="163">
        <v>1</v>
      </c>
      <c r="H168" s="149">
        <v>2</v>
      </c>
      <c r="J168" s="161"/>
      <c r="K168" s="163"/>
      <c r="L168" s="149"/>
    </row>
    <row r="169" spans="1:12" ht="15" x14ac:dyDescent="0.25">
      <c r="A169" s="3"/>
      <c r="B169" s="39" t="s">
        <v>534</v>
      </c>
      <c r="C169" s="40">
        <v>1</v>
      </c>
      <c r="D169" s="40">
        <v>1</v>
      </c>
      <c r="F169" s="161" t="s">
        <v>294</v>
      </c>
      <c r="G169" s="163">
        <v>1</v>
      </c>
      <c r="H169" s="149">
        <v>2</v>
      </c>
      <c r="J169" s="161"/>
      <c r="K169" s="163"/>
      <c r="L169" s="149"/>
    </row>
    <row r="170" spans="1:12" ht="15" x14ac:dyDescent="0.25">
      <c r="A170" s="3"/>
      <c r="B170" s="39" t="s">
        <v>535</v>
      </c>
      <c r="C170" s="40">
        <v>1</v>
      </c>
      <c r="D170" s="40">
        <v>1</v>
      </c>
      <c r="F170" s="161" t="s">
        <v>141</v>
      </c>
      <c r="G170" s="163">
        <v>1</v>
      </c>
      <c r="H170" s="149">
        <v>2</v>
      </c>
      <c r="J170" s="161"/>
      <c r="K170" s="163"/>
      <c r="L170" s="149"/>
    </row>
    <row r="171" spans="1:12" ht="15" x14ac:dyDescent="0.25">
      <c r="A171" s="3"/>
      <c r="B171" s="39" t="s">
        <v>536</v>
      </c>
      <c r="C171" s="40">
        <v>1</v>
      </c>
      <c r="D171" s="40">
        <v>1</v>
      </c>
      <c r="F171" s="161" t="s">
        <v>666</v>
      </c>
      <c r="G171" s="163">
        <v>1</v>
      </c>
      <c r="H171" s="149">
        <v>2</v>
      </c>
      <c r="J171" s="161"/>
      <c r="K171" s="163"/>
      <c r="L171" s="149"/>
    </row>
    <row r="172" spans="1:12" ht="15" x14ac:dyDescent="0.25">
      <c r="A172" s="3"/>
      <c r="B172" s="39" t="s">
        <v>537</v>
      </c>
      <c r="C172" s="40">
        <v>1</v>
      </c>
      <c r="D172" s="40">
        <v>1</v>
      </c>
      <c r="F172" s="161" t="s">
        <v>337</v>
      </c>
      <c r="G172" s="163">
        <v>1</v>
      </c>
      <c r="H172" s="149">
        <v>2</v>
      </c>
      <c r="J172" s="161"/>
      <c r="K172" s="163"/>
      <c r="L172" s="149"/>
    </row>
    <row r="173" spans="1:12" ht="15" x14ac:dyDescent="0.25">
      <c r="A173" s="3"/>
      <c r="B173" s="39" t="s">
        <v>290</v>
      </c>
      <c r="C173" s="40">
        <v>1</v>
      </c>
      <c r="D173" s="40">
        <v>1</v>
      </c>
      <c r="F173" s="161" t="s">
        <v>464</v>
      </c>
      <c r="G173" s="163">
        <v>1</v>
      </c>
      <c r="H173" s="149">
        <v>2</v>
      </c>
      <c r="J173" s="161"/>
      <c r="K173" s="163"/>
      <c r="L173" s="149"/>
    </row>
    <row r="174" spans="1:12" ht="15" x14ac:dyDescent="0.25">
      <c r="A174" s="3"/>
      <c r="B174" s="39" t="s">
        <v>538</v>
      </c>
      <c r="C174" s="40">
        <v>1</v>
      </c>
      <c r="D174" s="40">
        <v>1</v>
      </c>
      <c r="F174" s="161" t="s">
        <v>668</v>
      </c>
      <c r="G174" s="163">
        <v>1</v>
      </c>
      <c r="H174" s="149">
        <v>2</v>
      </c>
      <c r="J174" s="161"/>
      <c r="K174" s="163"/>
      <c r="L174" s="149"/>
    </row>
    <row r="175" spans="1:12" ht="15" x14ac:dyDescent="0.25">
      <c r="A175" s="3"/>
      <c r="B175" s="39" t="s">
        <v>539</v>
      </c>
      <c r="C175" s="40">
        <v>1</v>
      </c>
      <c r="D175" s="40">
        <v>1</v>
      </c>
      <c r="F175" s="161" t="s">
        <v>669</v>
      </c>
      <c r="G175" s="163">
        <v>1</v>
      </c>
      <c r="H175" s="149">
        <v>2</v>
      </c>
      <c r="J175" s="161"/>
      <c r="K175" s="163"/>
      <c r="L175" s="149"/>
    </row>
    <row r="176" spans="1:12" ht="15" x14ac:dyDescent="0.25">
      <c r="A176" s="3"/>
      <c r="B176" s="39" t="s">
        <v>293</v>
      </c>
      <c r="C176" s="40">
        <v>1</v>
      </c>
      <c r="D176" s="40">
        <v>1</v>
      </c>
      <c r="F176" s="161" t="s">
        <v>671</v>
      </c>
      <c r="G176" s="163">
        <v>1</v>
      </c>
      <c r="H176" s="149">
        <v>2</v>
      </c>
      <c r="J176" s="161"/>
      <c r="K176" s="163"/>
      <c r="L176" s="149"/>
    </row>
    <row r="177" spans="1:12" ht="15" x14ac:dyDescent="0.25">
      <c r="A177" s="3"/>
      <c r="B177" s="39" t="s">
        <v>384</v>
      </c>
      <c r="C177" s="40">
        <v>1</v>
      </c>
      <c r="D177" s="40">
        <v>1</v>
      </c>
      <c r="F177" s="161" t="s">
        <v>366</v>
      </c>
      <c r="G177" s="163">
        <v>2</v>
      </c>
      <c r="H177" s="149">
        <v>2</v>
      </c>
      <c r="J177" s="161"/>
      <c r="K177" s="163"/>
      <c r="L177" s="149"/>
    </row>
    <row r="178" spans="1:12" ht="15" x14ac:dyDescent="0.25">
      <c r="A178" s="3"/>
      <c r="B178" s="39" t="s">
        <v>540</v>
      </c>
      <c r="C178" s="40">
        <v>1</v>
      </c>
      <c r="D178" s="40">
        <v>1</v>
      </c>
      <c r="F178" s="161" t="s">
        <v>672</v>
      </c>
      <c r="G178" s="163">
        <v>1</v>
      </c>
      <c r="H178" s="149">
        <v>2</v>
      </c>
      <c r="J178" s="161"/>
      <c r="K178" s="163"/>
      <c r="L178" s="149"/>
    </row>
    <row r="179" spans="1:12" ht="15" x14ac:dyDescent="0.25">
      <c r="A179" s="3"/>
      <c r="B179" s="39" t="s">
        <v>541</v>
      </c>
      <c r="C179" s="40">
        <v>1</v>
      </c>
      <c r="D179" s="40">
        <v>1</v>
      </c>
      <c r="F179" s="161" t="s">
        <v>678</v>
      </c>
      <c r="G179" s="163">
        <v>1</v>
      </c>
      <c r="H179" s="163">
        <v>2</v>
      </c>
      <c r="J179" s="161"/>
      <c r="K179" s="163"/>
      <c r="L179" s="163"/>
    </row>
    <row r="180" spans="1:12" ht="15" x14ac:dyDescent="0.25">
      <c r="A180" s="3"/>
      <c r="B180" s="39" t="s">
        <v>542</v>
      </c>
      <c r="C180" s="40">
        <v>1</v>
      </c>
      <c r="D180" s="40">
        <v>1</v>
      </c>
      <c r="F180" s="161" t="s">
        <v>507</v>
      </c>
      <c r="G180" s="163">
        <v>1</v>
      </c>
      <c r="H180" s="163">
        <v>2</v>
      </c>
      <c r="J180" s="161"/>
      <c r="K180" s="163"/>
      <c r="L180" s="163"/>
    </row>
    <row r="181" spans="1:12" ht="15" x14ac:dyDescent="0.25">
      <c r="A181" s="3"/>
      <c r="B181" s="39" t="s">
        <v>365</v>
      </c>
      <c r="C181" s="40">
        <v>1</v>
      </c>
      <c r="D181" s="40">
        <v>1</v>
      </c>
      <c r="F181" s="161" t="s">
        <v>225</v>
      </c>
      <c r="G181" s="163">
        <v>1</v>
      </c>
      <c r="H181" s="163">
        <v>2</v>
      </c>
      <c r="J181" s="161"/>
      <c r="K181" s="163"/>
      <c r="L181" s="163"/>
    </row>
    <row r="182" spans="1:12" ht="15" x14ac:dyDescent="0.25">
      <c r="A182" s="3"/>
      <c r="B182" s="39" t="s">
        <v>371</v>
      </c>
      <c r="C182" s="40">
        <v>1</v>
      </c>
      <c r="D182" s="40">
        <v>1</v>
      </c>
      <c r="F182" s="161" t="s">
        <v>298</v>
      </c>
      <c r="G182" s="163">
        <v>1</v>
      </c>
      <c r="H182" s="163">
        <v>2</v>
      </c>
      <c r="J182" s="161"/>
      <c r="K182" s="163"/>
      <c r="L182" s="163"/>
    </row>
    <row r="183" spans="1:12" ht="15" x14ac:dyDescent="0.25">
      <c r="A183" s="3"/>
      <c r="B183" s="39" t="s">
        <v>382</v>
      </c>
      <c r="C183" s="40">
        <v>1</v>
      </c>
      <c r="D183" s="40">
        <v>1</v>
      </c>
      <c r="F183" s="161" t="s">
        <v>307</v>
      </c>
      <c r="G183" s="163">
        <v>1</v>
      </c>
      <c r="H183" s="163">
        <v>2</v>
      </c>
      <c r="J183" s="161"/>
      <c r="K183" s="163"/>
      <c r="L183" s="163"/>
    </row>
    <row r="184" spans="1:12" ht="15" x14ac:dyDescent="0.25">
      <c r="A184" s="3"/>
      <c r="B184" s="39" t="s">
        <v>543</v>
      </c>
      <c r="C184" s="40">
        <v>1</v>
      </c>
      <c r="D184" s="40">
        <v>1</v>
      </c>
      <c r="F184" s="161" t="s">
        <v>702</v>
      </c>
      <c r="G184" s="163">
        <v>1</v>
      </c>
      <c r="H184" s="163">
        <v>2</v>
      </c>
      <c r="J184" s="161"/>
      <c r="K184" s="163"/>
      <c r="L184" s="163"/>
    </row>
    <row r="185" spans="1:12" ht="15" x14ac:dyDescent="0.25">
      <c r="A185" s="3"/>
      <c r="B185" s="39" t="s">
        <v>544</v>
      </c>
      <c r="C185" s="40">
        <v>1</v>
      </c>
      <c r="D185" s="40">
        <v>1</v>
      </c>
      <c r="F185" s="161" t="s">
        <v>380</v>
      </c>
      <c r="G185" s="163">
        <v>1</v>
      </c>
      <c r="H185" s="163">
        <v>2</v>
      </c>
      <c r="J185" s="161"/>
      <c r="K185" s="163"/>
      <c r="L185" s="163"/>
    </row>
    <row r="186" spans="1:12" ht="15" x14ac:dyDescent="0.25">
      <c r="A186" s="3"/>
      <c r="B186" s="39" t="s">
        <v>545</v>
      </c>
      <c r="C186" s="40">
        <v>1</v>
      </c>
      <c r="D186" s="40">
        <v>1</v>
      </c>
      <c r="F186" s="161" t="s">
        <v>320</v>
      </c>
      <c r="G186" s="163">
        <v>1</v>
      </c>
      <c r="H186" s="163">
        <v>2</v>
      </c>
      <c r="J186" s="161"/>
      <c r="K186" s="163"/>
      <c r="L186" s="163"/>
    </row>
    <row r="187" spans="1:12" ht="15" x14ac:dyDescent="0.25">
      <c r="A187" s="3"/>
      <c r="B187" s="39" t="s">
        <v>322</v>
      </c>
      <c r="C187" s="40">
        <v>1</v>
      </c>
      <c r="D187" s="40">
        <v>1</v>
      </c>
      <c r="F187" s="161" t="s">
        <v>713</v>
      </c>
      <c r="G187" s="163">
        <v>1</v>
      </c>
      <c r="H187" s="163">
        <v>2</v>
      </c>
      <c r="J187" s="161"/>
      <c r="K187" s="163"/>
      <c r="L187" s="163"/>
    </row>
    <row r="188" spans="1:12" ht="15" x14ac:dyDescent="0.25">
      <c r="A188" s="3"/>
      <c r="B188" s="39" t="s">
        <v>546</v>
      </c>
      <c r="C188" s="40">
        <v>1</v>
      </c>
      <c r="D188" s="40">
        <v>1</v>
      </c>
      <c r="F188" s="161" t="s">
        <v>725</v>
      </c>
      <c r="G188" s="163">
        <v>1</v>
      </c>
      <c r="H188" s="163">
        <v>2</v>
      </c>
      <c r="J188" s="161"/>
      <c r="K188" s="163"/>
      <c r="L188" s="163"/>
    </row>
    <row r="189" spans="1:12" ht="15" x14ac:dyDescent="0.25">
      <c r="A189" s="3"/>
      <c r="B189" s="39" t="s">
        <v>547</v>
      </c>
      <c r="C189" s="40">
        <v>1</v>
      </c>
      <c r="D189" s="40">
        <v>1</v>
      </c>
      <c r="F189" s="161" t="s">
        <v>727</v>
      </c>
      <c r="G189" s="163">
        <v>1</v>
      </c>
      <c r="H189" s="163">
        <v>2</v>
      </c>
      <c r="J189" s="161"/>
      <c r="K189" s="163"/>
      <c r="L189" s="163"/>
    </row>
    <row r="190" spans="1:12" ht="15" x14ac:dyDescent="0.25">
      <c r="A190" s="3"/>
      <c r="B190" s="39" t="s">
        <v>331</v>
      </c>
      <c r="C190" s="40">
        <v>1</v>
      </c>
      <c r="D190" s="40">
        <v>1</v>
      </c>
      <c r="F190" s="161" t="s">
        <v>729</v>
      </c>
      <c r="G190" s="163">
        <v>1</v>
      </c>
      <c r="H190" s="163">
        <v>2</v>
      </c>
      <c r="J190" s="161"/>
      <c r="K190" s="163"/>
      <c r="L190" s="163"/>
    </row>
    <row r="191" spans="1:12" ht="15" x14ac:dyDescent="0.25">
      <c r="A191" s="3"/>
      <c r="B191" s="39" t="s">
        <v>388</v>
      </c>
      <c r="C191" s="40">
        <v>1</v>
      </c>
      <c r="D191" s="40">
        <v>1</v>
      </c>
      <c r="F191" s="161" t="s">
        <v>519</v>
      </c>
      <c r="G191" s="163">
        <v>1</v>
      </c>
      <c r="H191" s="163">
        <v>2</v>
      </c>
      <c r="J191" s="161"/>
      <c r="K191" s="163"/>
      <c r="L191" s="163"/>
    </row>
    <row r="192" spans="1:12" ht="15" x14ac:dyDescent="0.25">
      <c r="A192" s="3"/>
      <c r="B192" s="39" t="s">
        <v>548</v>
      </c>
      <c r="C192" s="40">
        <v>1</v>
      </c>
      <c r="D192" s="40">
        <v>1</v>
      </c>
      <c r="F192" s="161" t="s">
        <v>675</v>
      </c>
      <c r="G192" s="163">
        <v>1</v>
      </c>
      <c r="H192" s="149">
        <v>1</v>
      </c>
      <c r="J192" s="161"/>
      <c r="K192" s="163"/>
      <c r="L192" s="149"/>
    </row>
    <row r="193" spans="1:12" ht="15" x14ac:dyDescent="0.25">
      <c r="A193" s="3"/>
      <c r="B193" s="39" t="s">
        <v>549</v>
      </c>
      <c r="C193" s="40">
        <v>1</v>
      </c>
      <c r="D193" s="40">
        <v>1</v>
      </c>
      <c r="F193" s="161" t="s">
        <v>275</v>
      </c>
      <c r="G193" s="163">
        <v>1</v>
      </c>
      <c r="H193" s="163">
        <v>1</v>
      </c>
      <c r="J193" s="161"/>
      <c r="K193" s="163"/>
      <c r="L193" s="163"/>
    </row>
    <row r="194" spans="1:12" ht="15" x14ac:dyDescent="0.25">
      <c r="A194" s="3"/>
      <c r="B194" s="39" t="s">
        <v>550</v>
      </c>
      <c r="C194" s="40">
        <v>1</v>
      </c>
      <c r="D194" s="40">
        <v>1</v>
      </c>
      <c r="F194" s="161" t="s">
        <v>529</v>
      </c>
      <c r="G194" s="163">
        <v>1</v>
      </c>
      <c r="H194" s="163">
        <v>1</v>
      </c>
      <c r="J194" s="161"/>
      <c r="K194" s="163"/>
      <c r="L194" s="163"/>
    </row>
    <row r="195" spans="1:12" ht="15" x14ac:dyDescent="0.25">
      <c r="A195" s="3"/>
      <c r="B195" s="39" t="s">
        <v>551</v>
      </c>
      <c r="C195" s="40">
        <v>1</v>
      </c>
      <c r="D195" s="40">
        <v>1</v>
      </c>
      <c r="F195" s="161" t="s">
        <v>683</v>
      </c>
      <c r="G195" s="163">
        <v>1</v>
      </c>
      <c r="H195" s="163">
        <v>1</v>
      </c>
      <c r="J195" s="161"/>
      <c r="K195" s="163"/>
      <c r="L195" s="163"/>
    </row>
    <row r="196" spans="1:12" ht="15" x14ac:dyDescent="0.25">
      <c r="A196" s="3"/>
      <c r="B196" s="39" t="s">
        <v>135</v>
      </c>
      <c r="C196" s="40">
        <v>1</v>
      </c>
      <c r="D196" s="40">
        <v>1</v>
      </c>
      <c r="F196" s="161" t="s">
        <v>684</v>
      </c>
      <c r="G196" s="163">
        <v>1</v>
      </c>
      <c r="H196" s="163">
        <v>1</v>
      </c>
      <c r="J196" s="161"/>
      <c r="K196" s="163"/>
      <c r="L196" s="163"/>
    </row>
    <row r="197" spans="1:12" ht="15" x14ac:dyDescent="0.25">
      <c r="A197" s="3"/>
      <c r="B197" s="39" t="s">
        <v>552</v>
      </c>
      <c r="C197" s="40">
        <v>1</v>
      </c>
      <c r="D197" s="40">
        <v>1</v>
      </c>
      <c r="F197" s="161" t="s">
        <v>685</v>
      </c>
      <c r="G197" s="163">
        <v>1</v>
      </c>
      <c r="H197" s="163">
        <v>1</v>
      </c>
      <c r="J197" s="161"/>
      <c r="K197" s="163"/>
      <c r="L197" s="163"/>
    </row>
    <row r="198" spans="1:12" ht="15" x14ac:dyDescent="0.25">
      <c r="A198" s="3"/>
      <c r="B198" s="39" t="s">
        <v>320</v>
      </c>
      <c r="C198" s="40">
        <v>1</v>
      </c>
      <c r="D198" s="40">
        <v>1</v>
      </c>
      <c r="F198" s="161" t="s">
        <v>688</v>
      </c>
      <c r="G198" s="163">
        <v>1</v>
      </c>
      <c r="H198" s="163">
        <v>1</v>
      </c>
      <c r="J198" s="161"/>
      <c r="K198" s="163"/>
      <c r="L198" s="163"/>
    </row>
    <row r="199" spans="1:12" ht="15" x14ac:dyDescent="0.25">
      <c r="A199" s="3"/>
      <c r="B199" s="39" t="s">
        <v>553</v>
      </c>
      <c r="C199" s="40">
        <v>1</v>
      </c>
      <c r="D199" s="40">
        <v>1</v>
      </c>
      <c r="F199" s="161" t="s">
        <v>193</v>
      </c>
      <c r="G199" s="163">
        <v>1</v>
      </c>
      <c r="H199" s="163">
        <v>1</v>
      </c>
      <c r="J199" s="161"/>
      <c r="K199" s="163"/>
      <c r="L199" s="163"/>
    </row>
    <row r="200" spans="1:12" ht="15" x14ac:dyDescent="0.25">
      <c r="A200" s="3"/>
      <c r="B200" s="39" t="s">
        <v>387</v>
      </c>
      <c r="C200" s="40">
        <v>1</v>
      </c>
      <c r="D200" s="40">
        <v>1</v>
      </c>
      <c r="F200" s="161" t="s">
        <v>290</v>
      </c>
      <c r="G200" s="163">
        <v>1</v>
      </c>
      <c r="H200" s="163">
        <v>1</v>
      </c>
      <c r="J200" s="161"/>
      <c r="K200" s="163"/>
      <c r="L200" s="163"/>
    </row>
    <row r="201" spans="1:12" ht="15" x14ac:dyDescent="0.25">
      <c r="A201" s="3"/>
      <c r="B201" s="39" t="s">
        <v>554</v>
      </c>
      <c r="C201" s="40">
        <v>1</v>
      </c>
      <c r="D201" s="40">
        <v>1</v>
      </c>
      <c r="F201" s="161" t="s">
        <v>690</v>
      </c>
      <c r="G201" s="163">
        <v>1</v>
      </c>
      <c r="H201" s="163">
        <v>1</v>
      </c>
      <c r="J201" s="161"/>
      <c r="K201" s="163"/>
      <c r="L201" s="163"/>
    </row>
    <row r="202" spans="1:12" ht="15" x14ac:dyDescent="0.25">
      <c r="A202" s="3"/>
      <c r="B202" s="39" t="s">
        <v>555</v>
      </c>
      <c r="C202" s="40">
        <v>1</v>
      </c>
      <c r="D202" s="40">
        <v>1</v>
      </c>
      <c r="F202" s="161" t="s">
        <v>691</v>
      </c>
      <c r="G202" s="163">
        <v>1</v>
      </c>
      <c r="H202" s="163">
        <v>1</v>
      </c>
      <c r="J202" s="161"/>
      <c r="K202" s="163"/>
      <c r="L202" s="163"/>
    </row>
    <row r="203" spans="1:12" ht="15" x14ac:dyDescent="0.25">
      <c r="A203" s="3"/>
      <c r="B203" s="39" t="s">
        <v>556</v>
      </c>
      <c r="C203" s="40">
        <v>1</v>
      </c>
      <c r="D203" s="40">
        <v>1</v>
      </c>
      <c r="F203" s="161" t="s">
        <v>692</v>
      </c>
      <c r="G203" s="163">
        <v>1</v>
      </c>
      <c r="H203" s="163">
        <v>1</v>
      </c>
      <c r="J203" s="161"/>
      <c r="K203" s="163"/>
      <c r="L203" s="163"/>
    </row>
    <row r="204" spans="1:12" ht="15" x14ac:dyDescent="0.25">
      <c r="A204" s="3"/>
      <c r="B204" s="39" t="s">
        <v>352</v>
      </c>
      <c r="C204" s="40">
        <v>1</v>
      </c>
      <c r="D204" s="40">
        <v>1</v>
      </c>
      <c r="F204" s="161" t="s">
        <v>696</v>
      </c>
      <c r="G204" s="163">
        <v>1</v>
      </c>
      <c r="H204" s="163">
        <v>1</v>
      </c>
      <c r="J204" s="161"/>
      <c r="K204" s="163"/>
      <c r="L204" s="163"/>
    </row>
    <row r="205" spans="1:12" ht="15" x14ac:dyDescent="0.25">
      <c r="A205" s="3"/>
      <c r="B205" s="39" t="s">
        <v>557</v>
      </c>
      <c r="C205" s="40">
        <v>1</v>
      </c>
      <c r="D205" s="40">
        <v>1</v>
      </c>
      <c r="F205" s="161" t="s">
        <v>212</v>
      </c>
      <c r="G205" s="163">
        <v>1</v>
      </c>
      <c r="H205" s="163">
        <v>1</v>
      </c>
      <c r="J205" s="161"/>
      <c r="K205" s="163"/>
      <c r="L205" s="163"/>
    </row>
    <row r="206" spans="1:12" ht="15" x14ac:dyDescent="0.25">
      <c r="A206" s="3"/>
      <c r="B206" s="39" t="s">
        <v>558</v>
      </c>
      <c r="C206" s="40">
        <v>1</v>
      </c>
      <c r="D206" s="40">
        <v>1</v>
      </c>
      <c r="F206" s="161" t="s">
        <v>299</v>
      </c>
      <c r="G206" s="163">
        <v>1</v>
      </c>
      <c r="H206" s="163">
        <v>1</v>
      </c>
      <c r="J206" s="161"/>
      <c r="K206" s="163"/>
      <c r="L206" s="163"/>
    </row>
    <row r="207" spans="1:12" ht="15" x14ac:dyDescent="0.25">
      <c r="A207" s="3"/>
      <c r="B207" s="39" t="s">
        <v>360</v>
      </c>
      <c r="C207" s="40">
        <v>1</v>
      </c>
      <c r="D207" s="40">
        <v>1</v>
      </c>
      <c r="F207" s="161" t="s">
        <v>699</v>
      </c>
      <c r="G207" s="163">
        <v>1</v>
      </c>
      <c r="H207" s="163">
        <v>1</v>
      </c>
      <c r="J207" s="161"/>
      <c r="K207" s="163"/>
      <c r="L207" s="163"/>
    </row>
    <row r="208" spans="1:12" ht="15" x14ac:dyDescent="0.25">
      <c r="A208" s="3"/>
      <c r="B208" s="39" t="s">
        <v>559</v>
      </c>
      <c r="C208" s="40">
        <v>1</v>
      </c>
      <c r="D208" s="40">
        <v>1</v>
      </c>
      <c r="F208" s="161" t="s">
        <v>301</v>
      </c>
      <c r="G208" s="163">
        <v>1</v>
      </c>
      <c r="H208" s="163">
        <v>1</v>
      </c>
      <c r="J208" s="161"/>
      <c r="K208" s="163"/>
      <c r="L208" s="163"/>
    </row>
    <row r="209" spans="1:12" ht="15" x14ac:dyDescent="0.25">
      <c r="A209" s="3"/>
      <c r="B209" s="39" t="s">
        <v>286</v>
      </c>
      <c r="C209" s="40">
        <v>1</v>
      </c>
      <c r="D209" s="40">
        <v>1</v>
      </c>
      <c r="F209" s="161" t="s">
        <v>387</v>
      </c>
      <c r="G209" s="163">
        <v>1</v>
      </c>
      <c r="H209" s="163">
        <v>1</v>
      </c>
      <c r="J209" s="161"/>
      <c r="K209" s="163"/>
      <c r="L209" s="163"/>
    </row>
    <row r="210" spans="1:12" ht="15" x14ac:dyDescent="0.25">
      <c r="A210" s="3"/>
      <c r="B210" s="39" t="s">
        <v>560</v>
      </c>
      <c r="C210" s="40">
        <v>1</v>
      </c>
      <c r="D210" s="40">
        <v>1</v>
      </c>
      <c r="F210" s="161" t="s">
        <v>492</v>
      </c>
      <c r="G210" s="163">
        <v>1</v>
      </c>
      <c r="H210" s="163">
        <v>1</v>
      </c>
      <c r="J210" s="161"/>
      <c r="K210" s="163"/>
      <c r="L210" s="163"/>
    </row>
    <row r="211" spans="1:12" ht="15" x14ac:dyDescent="0.25">
      <c r="A211" s="3"/>
      <c r="B211" s="39" t="s">
        <v>561</v>
      </c>
      <c r="C211" s="40">
        <v>1</v>
      </c>
      <c r="D211" s="40">
        <v>1</v>
      </c>
      <c r="F211" s="161" t="s">
        <v>701</v>
      </c>
      <c r="G211" s="163">
        <v>1</v>
      </c>
      <c r="H211" s="163">
        <v>1</v>
      </c>
      <c r="J211" s="161"/>
      <c r="K211" s="163"/>
      <c r="L211" s="163"/>
    </row>
    <row r="212" spans="1:12" ht="15" x14ac:dyDescent="0.25">
      <c r="A212" s="3"/>
      <c r="B212" s="39" t="s">
        <v>562</v>
      </c>
      <c r="C212" s="40">
        <v>1</v>
      </c>
      <c r="D212" s="40">
        <v>1</v>
      </c>
      <c r="F212" s="161" t="s">
        <v>704</v>
      </c>
      <c r="G212" s="163">
        <v>1</v>
      </c>
      <c r="H212" s="163">
        <v>1</v>
      </c>
      <c r="J212" s="161"/>
      <c r="K212" s="163"/>
      <c r="L212" s="163"/>
    </row>
    <row r="213" spans="1:12" ht="15" x14ac:dyDescent="0.25">
      <c r="A213" s="3"/>
      <c r="B213" s="39" t="s">
        <v>337</v>
      </c>
      <c r="C213" s="40">
        <v>1</v>
      </c>
      <c r="D213" s="40">
        <v>1</v>
      </c>
      <c r="F213" s="161" t="s">
        <v>706</v>
      </c>
      <c r="G213" s="163">
        <v>1</v>
      </c>
      <c r="H213" s="163">
        <v>1</v>
      </c>
      <c r="J213" s="161"/>
      <c r="K213" s="163"/>
      <c r="L213" s="163"/>
    </row>
    <row r="214" spans="1:12" ht="15" x14ac:dyDescent="0.25">
      <c r="A214" s="3"/>
      <c r="B214" s="39" t="s">
        <v>563</v>
      </c>
      <c r="C214" s="40">
        <v>1</v>
      </c>
      <c r="D214" s="40">
        <v>1</v>
      </c>
      <c r="F214" s="161" t="s">
        <v>712</v>
      </c>
      <c r="G214" s="163">
        <v>1</v>
      </c>
      <c r="H214" s="163">
        <v>1</v>
      </c>
      <c r="J214" s="161"/>
      <c r="K214" s="163"/>
      <c r="L214" s="163"/>
    </row>
    <row r="215" spans="1:12" ht="15" x14ac:dyDescent="0.25">
      <c r="A215" s="3"/>
      <c r="B215" s="39" t="s">
        <v>314</v>
      </c>
      <c r="C215" s="40">
        <v>1</v>
      </c>
      <c r="D215" s="40">
        <v>1</v>
      </c>
      <c r="F215" s="161" t="s">
        <v>382</v>
      </c>
      <c r="G215" s="163">
        <v>1</v>
      </c>
      <c r="H215" s="163">
        <v>1</v>
      </c>
      <c r="J215" s="161"/>
      <c r="K215" s="163"/>
      <c r="L215" s="163"/>
    </row>
    <row r="216" spans="1:12" ht="15" x14ac:dyDescent="0.25">
      <c r="A216" s="3"/>
      <c r="B216" s="39" t="s">
        <v>564</v>
      </c>
      <c r="C216" s="40">
        <v>1</v>
      </c>
      <c r="D216" s="40">
        <v>1</v>
      </c>
      <c r="F216" s="161" t="s">
        <v>714</v>
      </c>
      <c r="G216" s="163">
        <v>1</v>
      </c>
      <c r="H216" s="163">
        <v>1</v>
      </c>
      <c r="J216" s="161"/>
      <c r="K216" s="163"/>
      <c r="L216" s="163"/>
    </row>
    <row r="217" spans="1:12" ht="15" x14ac:dyDescent="0.25">
      <c r="A217" s="3"/>
      <c r="B217" s="39" t="s">
        <v>565</v>
      </c>
      <c r="C217" s="40">
        <v>1</v>
      </c>
      <c r="D217" s="40">
        <v>1</v>
      </c>
      <c r="F217" s="161" t="s">
        <v>716</v>
      </c>
      <c r="G217" s="163">
        <v>1</v>
      </c>
      <c r="H217" s="163">
        <v>1</v>
      </c>
      <c r="J217" s="161"/>
      <c r="K217" s="163"/>
      <c r="L217" s="163"/>
    </row>
    <row r="218" spans="1:12" ht="15" x14ac:dyDescent="0.25">
      <c r="A218" s="3"/>
      <c r="B218" s="39" t="s">
        <v>566</v>
      </c>
      <c r="C218" s="40">
        <v>1</v>
      </c>
      <c r="D218" s="40">
        <v>1</v>
      </c>
      <c r="F218" s="161" t="s">
        <v>717</v>
      </c>
      <c r="G218" s="163">
        <v>1</v>
      </c>
      <c r="H218" s="163">
        <v>1</v>
      </c>
      <c r="J218" s="161"/>
      <c r="K218" s="163"/>
      <c r="L218" s="163"/>
    </row>
    <row r="219" spans="1:12" ht="15" x14ac:dyDescent="0.25">
      <c r="A219" s="3"/>
      <c r="B219" s="39" t="s">
        <v>567</v>
      </c>
      <c r="C219" s="40">
        <v>1</v>
      </c>
      <c r="D219" s="40">
        <v>1</v>
      </c>
      <c r="F219" s="161" t="s">
        <v>718</v>
      </c>
      <c r="G219" s="163">
        <v>1</v>
      </c>
      <c r="H219" s="163">
        <v>1</v>
      </c>
      <c r="J219" s="161"/>
      <c r="K219" s="163"/>
      <c r="L219" s="163"/>
    </row>
    <row r="220" spans="1:12" ht="15" x14ac:dyDescent="0.25">
      <c r="A220" s="3"/>
      <c r="B220" s="39" t="s">
        <v>568</v>
      </c>
      <c r="C220" s="40">
        <v>1</v>
      </c>
      <c r="D220" s="40">
        <v>1</v>
      </c>
      <c r="F220" s="161" t="s">
        <v>719</v>
      </c>
      <c r="G220" s="163">
        <v>1</v>
      </c>
      <c r="H220" s="163">
        <v>1</v>
      </c>
      <c r="J220" s="161"/>
      <c r="K220" s="163"/>
      <c r="L220" s="163"/>
    </row>
    <row r="221" spans="1:12" ht="15" x14ac:dyDescent="0.25">
      <c r="A221" s="3"/>
      <c r="B221" s="39" t="s">
        <v>569</v>
      </c>
      <c r="C221" s="40">
        <v>1</v>
      </c>
      <c r="D221" s="40">
        <v>1</v>
      </c>
      <c r="F221" s="161" t="s">
        <v>720</v>
      </c>
      <c r="G221" s="163">
        <v>1</v>
      </c>
      <c r="H221" s="163">
        <v>1</v>
      </c>
      <c r="J221" s="161"/>
      <c r="K221" s="163"/>
      <c r="L221" s="163"/>
    </row>
    <row r="222" spans="1:12" ht="15" x14ac:dyDescent="0.25">
      <c r="A222" s="3"/>
      <c r="B222" s="39" t="s">
        <v>570</v>
      </c>
      <c r="C222" s="40">
        <v>1</v>
      </c>
      <c r="D222" s="40">
        <v>1</v>
      </c>
      <c r="F222" s="161" t="s">
        <v>724</v>
      </c>
      <c r="G222" s="163">
        <v>1</v>
      </c>
      <c r="H222" s="163">
        <v>1</v>
      </c>
      <c r="J222" s="161"/>
      <c r="K222" s="163"/>
      <c r="L222" s="163"/>
    </row>
    <row r="223" spans="1:12" ht="15" x14ac:dyDescent="0.25">
      <c r="A223" s="3"/>
      <c r="B223" s="39" t="s">
        <v>385</v>
      </c>
      <c r="C223" s="40">
        <v>1</v>
      </c>
      <c r="D223" s="40">
        <v>1</v>
      </c>
      <c r="F223" s="161" t="s">
        <v>726</v>
      </c>
      <c r="G223" s="163">
        <v>1</v>
      </c>
      <c r="H223" s="163">
        <v>1</v>
      </c>
      <c r="J223" s="161"/>
      <c r="K223" s="163"/>
      <c r="L223" s="163"/>
    </row>
    <row r="224" spans="1:12" ht="15" x14ac:dyDescent="0.25">
      <c r="A224" s="3"/>
      <c r="B224" s="39" t="s">
        <v>571</v>
      </c>
      <c r="C224" s="40">
        <v>1</v>
      </c>
      <c r="D224" s="40">
        <v>1</v>
      </c>
      <c r="F224" s="161" t="s">
        <v>728</v>
      </c>
      <c r="G224" s="163">
        <v>1</v>
      </c>
      <c r="H224" s="163">
        <v>1</v>
      </c>
      <c r="J224" s="161"/>
      <c r="K224" s="163"/>
      <c r="L224" s="163"/>
    </row>
    <row r="225" spans="1:12" ht="15" x14ac:dyDescent="0.25">
      <c r="A225" s="3"/>
      <c r="B225" s="39" t="s">
        <v>572</v>
      </c>
      <c r="C225" s="40">
        <v>1</v>
      </c>
      <c r="D225" s="40">
        <v>1</v>
      </c>
      <c r="F225" s="161" t="s">
        <v>730</v>
      </c>
      <c r="G225" s="163">
        <v>1</v>
      </c>
      <c r="H225" s="163">
        <v>1</v>
      </c>
      <c r="J225" s="161"/>
      <c r="K225" s="163"/>
      <c r="L225" s="163"/>
    </row>
    <row r="226" spans="1:12" ht="15" x14ac:dyDescent="0.25">
      <c r="A226" s="3"/>
      <c r="B226" s="39" t="s">
        <v>225</v>
      </c>
      <c r="C226" s="40">
        <v>1</v>
      </c>
      <c r="D226" s="40">
        <v>1</v>
      </c>
      <c r="F226" s="161" t="s">
        <v>504</v>
      </c>
      <c r="G226" s="163">
        <v>1</v>
      </c>
      <c r="H226" s="163">
        <v>1</v>
      </c>
      <c r="J226" s="161"/>
      <c r="K226" s="163"/>
      <c r="L226" s="163"/>
    </row>
    <row r="227" spans="1:12" ht="15" x14ac:dyDescent="0.25">
      <c r="A227" s="3"/>
      <c r="B227" s="39" t="s">
        <v>573</v>
      </c>
      <c r="C227" s="40">
        <v>1</v>
      </c>
      <c r="D227" s="40">
        <v>1</v>
      </c>
      <c r="F227" s="161" t="s">
        <v>556</v>
      </c>
      <c r="G227" s="163">
        <v>1</v>
      </c>
      <c r="H227" s="163">
        <v>1</v>
      </c>
      <c r="J227" s="161"/>
      <c r="K227" s="163"/>
      <c r="L227" s="163"/>
    </row>
    <row r="228" spans="1:12" ht="15" x14ac:dyDescent="0.25">
      <c r="A228" s="3"/>
      <c r="B228" s="39" t="s">
        <v>282</v>
      </c>
      <c r="C228" s="40">
        <v>1</v>
      </c>
      <c r="D228" s="40">
        <v>1</v>
      </c>
      <c r="F228" s="161" t="s">
        <v>734</v>
      </c>
      <c r="G228" s="163">
        <v>1</v>
      </c>
      <c r="H228" s="163">
        <v>1</v>
      </c>
      <c r="J228" s="161"/>
      <c r="K228" s="163"/>
      <c r="L228" s="163"/>
    </row>
    <row r="229" spans="1:12" ht="15" x14ac:dyDescent="0.25">
      <c r="A229" s="3"/>
      <c r="B229" s="143" t="s">
        <v>14</v>
      </c>
      <c r="C229" s="144">
        <f>SUM(C6:C228)</f>
        <v>2029</v>
      </c>
      <c r="D229" s="144">
        <f>SUM(D6:D228)</f>
        <v>5301</v>
      </c>
      <c r="F229" s="148" t="s">
        <v>736</v>
      </c>
      <c r="G229" s="163">
        <v>1</v>
      </c>
      <c r="H229" s="163">
        <v>1</v>
      </c>
      <c r="J229" s="148"/>
      <c r="K229" s="163"/>
      <c r="L229" s="163"/>
    </row>
    <row r="230" spans="1:12" x14ac:dyDescent="0.2">
      <c r="A230" s="3"/>
      <c r="B230" s="39"/>
      <c r="C230" s="40"/>
      <c r="D230" s="40"/>
      <c r="F230" s="107" t="s">
        <v>740</v>
      </c>
      <c r="G230" s="107">
        <f>SUM(G6:G229)</f>
        <v>597</v>
      </c>
      <c r="H230" s="171">
        <f>SUM(H6:H229)</f>
        <v>6445</v>
      </c>
      <c r="J230" s="107" t="s">
        <v>740</v>
      </c>
      <c r="K230" s="107"/>
      <c r="L230" s="171"/>
    </row>
    <row r="231" spans="1:12" x14ac:dyDescent="0.2">
      <c r="A231" s="3"/>
      <c r="B231" s="39"/>
      <c r="C231" s="40"/>
      <c r="D231" s="40"/>
    </row>
    <row r="232" spans="1:12" x14ac:dyDescent="0.2">
      <c r="A232" s="3"/>
      <c r="B232" s="39"/>
      <c r="C232" s="40"/>
      <c r="D232" s="40"/>
    </row>
    <row r="233" spans="1:12" x14ac:dyDescent="0.2">
      <c r="A233" s="3"/>
      <c r="B233" s="39"/>
      <c r="C233" s="40"/>
      <c r="D233" s="40"/>
    </row>
    <row r="234" spans="1:12" x14ac:dyDescent="0.2">
      <c r="A234" s="3"/>
      <c r="B234" s="39"/>
      <c r="C234" s="40"/>
      <c r="D234" s="40"/>
    </row>
    <row r="235" spans="1:12" x14ac:dyDescent="0.2">
      <c r="A235" s="3"/>
      <c r="B235" s="39"/>
      <c r="C235" s="40"/>
      <c r="D235" s="40"/>
    </row>
    <row r="236" spans="1:12" x14ac:dyDescent="0.2">
      <c r="A236" s="3"/>
      <c r="B236" s="39"/>
      <c r="C236" s="40"/>
      <c r="D236" s="40"/>
    </row>
    <row r="237" spans="1:12" x14ac:dyDescent="0.2">
      <c r="A237" s="3"/>
      <c r="B237" s="39"/>
      <c r="C237" s="40"/>
      <c r="D237" s="40"/>
    </row>
    <row r="238" spans="1:12" x14ac:dyDescent="0.2">
      <c r="A238" s="3"/>
      <c r="B238" s="39"/>
      <c r="C238" s="40"/>
      <c r="D238" s="40"/>
    </row>
    <row r="239" spans="1:12" x14ac:dyDescent="0.2">
      <c r="A239" s="3"/>
      <c r="B239" s="39"/>
      <c r="C239" s="40"/>
      <c r="D239" s="40"/>
    </row>
    <row r="240" spans="1:12" x14ac:dyDescent="0.2">
      <c r="A240" s="3"/>
      <c r="B240" s="39"/>
      <c r="C240" s="40"/>
      <c r="D240" s="40"/>
    </row>
    <row r="241" spans="1:4" x14ac:dyDescent="0.2">
      <c r="A241" s="3"/>
      <c r="B241" s="39"/>
      <c r="C241" s="40"/>
      <c r="D241" s="40"/>
    </row>
    <row r="242" spans="1:4" x14ac:dyDescent="0.2">
      <c r="A242" s="3"/>
      <c r="B242" s="39"/>
      <c r="C242" s="40"/>
      <c r="D242" s="40"/>
    </row>
    <row r="243" spans="1:4" x14ac:dyDescent="0.2">
      <c r="A243" s="3"/>
      <c r="B243" s="39"/>
      <c r="C243" s="40"/>
      <c r="D243" s="40"/>
    </row>
    <row r="244" spans="1:4" x14ac:dyDescent="0.2">
      <c r="A244" s="3"/>
      <c r="B244" s="39"/>
      <c r="C244" s="40"/>
      <c r="D244" s="40"/>
    </row>
    <row r="245" spans="1:4" x14ac:dyDescent="0.2">
      <c r="A245" s="3"/>
      <c r="B245" s="39"/>
      <c r="C245" s="40"/>
      <c r="D245" s="40"/>
    </row>
    <row r="246" spans="1:4" x14ac:dyDescent="0.2">
      <c r="A246" s="3"/>
      <c r="B246" s="39"/>
      <c r="C246" s="40"/>
      <c r="D246" s="40"/>
    </row>
    <row r="247" spans="1:4" x14ac:dyDescent="0.2">
      <c r="A247" s="3"/>
      <c r="B247" s="39"/>
      <c r="C247" s="40"/>
      <c r="D247" s="40"/>
    </row>
    <row r="248" spans="1:4" x14ac:dyDescent="0.2">
      <c r="A248" s="3"/>
      <c r="B248" s="141"/>
      <c r="C248" s="142"/>
      <c r="D248" s="142"/>
    </row>
    <row r="249" spans="1:4" x14ac:dyDescent="0.2">
      <c r="A249" s="124"/>
      <c r="B249" s="125"/>
      <c r="C249" s="125"/>
    </row>
    <row r="250" spans="1:4" ht="18.75" x14ac:dyDescent="0.2">
      <c r="A250" s="1" t="s">
        <v>256</v>
      </c>
    </row>
    <row r="252" spans="1:4" x14ac:dyDescent="0.2">
      <c r="A252" s="113"/>
      <c r="B252" s="111">
        <v>2018</v>
      </c>
      <c r="C252" s="109">
        <v>2019</v>
      </c>
      <c r="D252" s="109">
        <v>2020</v>
      </c>
    </row>
    <row r="253" spans="1:4" x14ac:dyDescent="0.2">
      <c r="A253" s="33" t="s">
        <v>390</v>
      </c>
      <c r="B253" s="33">
        <v>1202</v>
      </c>
      <c r="C253" s="33">
        <v>324</v>
      </c>
      <c r="D253" s="33">
        <v>207</v>
      </c>
    </row>
    <row r="254" spans="1:4" x14ac:dyDescent="0.2">
      <c r="A254" s="33" t="s">
        <v>391</v>
      </c>
      <c r="B254" s="33">
        <v>745</v>
      </c>
      <c r="C254" s="33">
        <v>678</v>
      </c>
      <c r="D254" s="33">
        <v>307</v>
      </c>
    </row>
    <row r="255" spans="1:4" x14ac:dyDescent="0.2">
      <c r="A255" s="33" t="s">
        <v>392</v>
      </c>
      <c r="B255" s="33">
        <v>538</v>
      </c>
      <c r="C255" s="33">
        <v>577</v>
      </c>
      <c r="D255" s="33">
        <v>595</v>
      </c>
    </row>
    <row r="256" spans="1:4" x14ac:dyDescent="0.2">
      <c r="A256" s="33" t="s">
        <v>393</v>
      </c>
      <c r="B256" s="33">
        <v>308</v>
      </c>
      <c r="C256" s="33">
        <v>366</v>
      </c>
      <c r="D256" s="33">
        <v>315</v>
      </c>
    </row>
    <row r="257" spans="1:7" x14ac:dyDescent="0.2">
      <c r="A257" s="33" t="s">
        <v>394</v>
      </c>
      <c r="B257" s="33">
        <v>16</v>
      </c>
      <c r="C257" s="33"/>
      <c r="D257" s="33">
        <v>19</v>
      </c>
    </row>
    <row r="258" spans="1:7" x14ac:dyDescent="0.2">
      <c r="A258" s="110" t="s">
        <v>268</v>
      </c>
      <c r="B258" s="33">
        <v>4792</v>
      </c>
      <c r="C258" s="33">
        <v>310</v>
      </c>
      <c r="D258" s="33">
        <v>1153</v>
      </c>
    </row>
    <row r="259" spans="1:7" ht="12.75" thickBot="1" x14ac:dyDescent="0.25">
      <c r="A259" s="112" t="s">
        <v>14</v>
      </c>
      <c r="B259" s="97">
        <f>SUM(B253:B258)</f>
        <v>7601</v>
      </c>
      <c r="C259" s="97">
        <v>2255</v>
      </c>
      <c r="D259" s="97">
        <f>SUM(D253:D258)</f>
        <v>2596</v>
      </c>
    </row>
    <row r="263" spans="1:7" ht="18.75" x14ac:dyDescent="0.3">
      <c r="A263" s="121" t="s">
        <v>395</v>
      </c>
    </row>
    <row r="264" spans="1:7" x14ac:dyDescent="0.2">
      <c r="A264" s="50"/>
    </row>
    <row r="265" spans="1:7" x14ac:dyDescent="0.2">
      <c r="A265" s="103"/>
      <c r="B265" s="114">
        <v>2018</v>
      </c>
      <c r="C265" s="114"/>
      <c r="D265" s="114">
        <v>2019</v>
      </c>
      <c r="E265" s="106"/>
      <c r="F265" s="114">
        <v>2020</v>
      </c>
      <c r="G265" s="106"/>
    </row>
    <row r="266" spans="1:7" ht="12.75" thickBot="1" x14ac:dyDescent="0.25">
      <c r="A266" s="104"/>
      <c r="B266" s="105" t="s">
        <v>236</v>
      </c>
      <c r="C266" s="105" t="s">
        <v>237</v>
      </c>
      <c r="D266" s="105" t="s">
        <v>236</v>
      </c>
      <c r="E266" s="105" t="s">
        <v>237</v>
      </c>
      <c r="F266" s="105" t="s">
        <v>236</v>
      </c>
      <c r="G266" s="105" t="s">
        <v>237</v>
      </c>
    </row>
    <row r="267" spans="1:7" x14ac:dyDescent="0.2">
      <c r="A267" s="2" t="s">
        <v>226</v>
      </c>
      <c r="B267" s="95">
        <v>23</v>
      </c>
      <c r="C267" s="95">
        <v>163</v>
      </c>
      <c r="D267" s="95">
        <v>11</v>
      </c>
      <c r="E267" s="95">
        <v>33</v>
      </c>
      <c r="F267" s="95">
        <v>6</v>
      </c>
      <c r="G267" s="95">
        <v>21</v>
      </c>
    </row>
    <row r="268" spans="1:7" x14ac:dyDescent="0.2">
      <c r="A268" s="2" t="s">
        <v>227</v>
      </c>
      <c r="B268" s="95">
        <v>37</v>
      </c>
      <c r="C268" s="95">
        <v>421</v>
      </c>
      <c r="D268" s="95">
        <v>25</v>
      </c>
      <c r="E268" s="95">
        <v>273</v>
      </c>
      <c r="F268" s="95">
        <v>7</v>
      </c>
      <c r="G268" s="95">
        <v>95</v>
      </c>
    </row>
    <row r="269" spans="1:7" x14ac:dyDescent="0.2">
      <c r="A269" s="2" t="s">
        <v>228</v>
      </c>
      <c r="B269" s="95">
        <v>21</v>
      </c>
      <c r="C269" s="95">
        <v>402</v>
      </c>
      <c r="D269" s="95">
        <v>5</v>
      </c>
      <c r="E269" s="95">
        <v>266</v>
      </c>
      <c r="F269" s="95">
        <v>7</v>
      </c>
      <c r="G269" s="95">
        <v>69</v>
      </c>
    </row>
    <row r="270" spans="1:7" x14ac:dyDescent="0.2">
      <c r="A270" s="2" t="s">
        <v>230</v>
      </c>
      <c r="B270" s="3">
        <v>130</v>
      </c>
      <c r="C270" s="3">
        <v>6363</v>
      </c>
      <c r="D270" s="3">
        <v>114</v>
      </c>
      <c r="E270" s="3">
        <v>2868</v>
      </c>
    </row>
    <row r="271" spans="1:7" x14ac:dyDescent="0.2">
      <c r="A271" s="2" t="s">
        <v>229</v>
      </c>
      <c r="B271" s="3">
        <v>6</v>
      </c>
      <c r="C271" s="3">
        <v>214</v>
      </c>
      <c r="D271" s="3">
        <v>8</v>
      </c>
      <c r="E271" s="3">
        <v>306</v>
      </c>
      <c r="F271" s="3">
        <v>4</v>
      </c>
      <c r="G271" s="3">
        <v>246</v>
      </c>
    </row>
    <row r="272" spans="1:7" x14ac:dyDescent="0.2">
      <c r="A272" s="2" t="s">
        <v>396</v>
      </c>
      <c r="B272" s="3">
        <v>3</v>
      </c>
      <c r="C272" s="3">
        <v>16</v>
      </c>
      <c r="G272" s="3">
        <v>1583</v>
      </c>
    </row>
    <row r="273" spans="1:7" x14ac:dyDescent="0.2">
      <c r="A273" s="2" t="s">
        <v>240</v>
      </c>
      <c r="B273" s="3">
        <v>2</v>
      </c>
      <c r="C273" s="3">
        <v>2</v>
      </c>
      <c r="D273" s="3">
        <v>1</v>
      </c>
      <c r="E273" s="3">
        <v>1</v>
      </c>
      <c r="F273" s="3">
        <v>1</v>
      </c>
      <c r="G273" s="3">
        <v>4</v>
      </c>
    </row>
    <row r="274" spans="1:7" x14ac:dyDescent="0.2">
      <c r="A274" s="2" t="s">
        <v>232</v>
      </c>
      <c r="B274" s="3">
        <v>1</v>
      </c>
      <c r="C274" s="3">
        <v>2</v>
      </c>
      <c r="D274" s="3">
        <v>1</v>
      </c>
      <c r="E274" s="3">
        <v>6</v>
      </c>
    </row>
    <row r="275" spans="1:7" x14ac:dyDescent="0.2">
      <c r="A275" s="2" t="s">
        <v>233</v>
      </c>
      <c r="B275" s="3">
        <v>9</v>
      </c>
      <c r="C275" s="3">
        <v>18</v>
      </c>
      <c r="D275" s="3">
        <v>3</v>
      </c>
      <c r="E275" s="3">
        <v>16</v>
      </c>
      <c r="F275" s="3">
        <v>4</v>
      </c>
      <c r="G275" s="3">
        <v>11</v>
      </c>
    </row>
    <row r="276" spans="1:7" x14ac:dyDescent="0.2">
      <c r="A276" s="2" t="s">
        <v>739</v>
      </c>
      <c r="E276" s="3">
        <v>714</v>
      </c>
      <c r="G276" s="3">
        <v>567</v>
      </c>
    </row>
    <row r="277" spans="1:7" ht="12.75" thickBot="1" x14ac:dyDescent="0.25">
      <c r="A277" s="101" t="s">
        <v>14</v>
      </c>
      <c r="B277" s="102">
        <f t="shared" ref="B277:C277" si="0">SUM(B267:B275)</f>
        <v>232</v>
      </c>
      <c r="C277" s="102">
        <f t="shared" si="0"/>
        <v>7601</v>
      </c>
      <c r="D277" s="102">
        <f>SUM(D267:D275)</f>
        <v>168</v>
      </c>
      <c r="E277" s="102">
        <f>SUM(E267:E276)</f>
        <v>4483</v>
      </c>
      <c r="F277" s="102">
        <f t="shared" ref="F277:G277" si="1">SUM(F267:F276)</f>
        <v>29</v>
      </c>
      <c r="G277" s="102">
        <f t="shared" si="1"/>
        <v>2596</v>
      </c>
    </row>
    <row r="281" spans="1:7" x14ac:dyDescent="0.2">
      <c r="A281" s="53"/>
      <c r="B281" s="53"/>
      <c r="C281" s="54"/>
    </row>
    <row r="282" spans="1:7" ht="18.75" x14ac:dyDescent="0.2">
      <c r="A282" s="17" t="s">
        <v>85</v>
      </c>
    </row>
    <row r="283" spans="1:7" x14ac:dyDescent="0.2">
      <c r="A283" s="3"/>
    </row>
    <row r="284" spans="1:7" ht="12.75" thickBot="1" x14ac:dyDescent="0.25">
      <c r="A284" s="6" t="s">
        <v>83</v>
      </c>
      <c r="B284" s="25" t="s">
        <v>418</v>
      </c>
      <c r="C284" s="34" t="s">
        <v>584</v>
      </c>
      <c r="D284" s="34" t="s">
        <v>742</v>
      </c>
    </row>
    <row r="285" spans="1:7" ht="12.75" thickTop="1" x14ac:dyDescent="0.2">
      <c r="A285" s="55" t="s">
        <v>96</v>
      </c>
      <c r="B285" s="56"/>
      <c r="C285" s="56"/>
    </row>
    <row r="286" spans="1:7" x14ac:dyDescent="0.2">
      <c r="A286" s="19" t="s">
        <v>82</v>
      </c>
      <c r="B286" s="35"/>
      <c r="C286" s="35">
        <v>1</v>
      </c>
      <c r="D286" s="35">
        <v>1</v>
      </c>
    </row>
    <row r="287" spans="1:7" x14ac:dyDescent="0.2">
      <c r="A287" s="19" t="s">
        <v>78</v>
      </c>
      <c r="B287" s="35"/>
      <c r="C287" s="35"/>
      <c r="D287" s="35">
        <v>1</v>
      </c>
    </row>
    <row r="288" spans="1:7" x14ac:dyDescent="0.2">
      <c r="A288" s="22" t="s">
        <v>60</v>
      </c>
      <c r="B288" s="35">
        <v>1</v>
      </c>
      <c r="C288" s="35">
        <v>1</v>
      </c>
      <c r="D288" s="35">
        <v>1</v>
      </c>
    </row>
    <row r="289" spans="1:4" x14ac:dyDescent="0.2">
      <c r="A289" s="22" t="s">
        <v>88</v>
      </c>
      <c r="B289" s="35"/>
      <c r="C289" s="35">
        <v>1</v>
      </c>
      <c r="D289" s="35"/>
    </row>
    <row r="290" spans="1:4" x14ac:dyDescent="0.2">
      <c r="A290" s="19" t="s">
        <v>72</v>
      </c>
      <c r="B290" s="35">
        <v>2</v>
      </c>
      <c r="C290" s="35">
        <v>3</v>
      </c>
      <c r="D290" s="35">
        <v>2</v>
      </c>
    </row>
    <row r="291" spans="1:4" x14ac:dyDescent="0.2">
      <c r="A291" s="22" t="s">
        <v>51</v>
      </c>
      <c r="B291" s="35">
        <v>2</v>
      </c>
      <c r="C291" s="35">
        <v>1</v>
      </c>
      <c r="D291" s="35">
        <v>1</v>
      </c>
    </row>
    <row r="292" spans="1:4" x14ac:dyDescent="0.2">
      <c r="A292" s="22" t="s">
        <v>99</v>
      </c>
      <c r="B292" s="35">
        <v>1</v>
      </c>
      <c r="C292" s="35"/>
      <c r="D292" s="35">
        <v>4</v>
      </c>
    </row>
    <row r="293" spans="1:4" x14ac:dyDescent="0.2">
      <c r="A293" s="22" t="s">
        <v>97</v>
      </c>
      <c r="B293" s="35">
        <v>1</v>
      </c>
      <c r="C293" s="35"/>
      <c r="D293" s="35"/>
    </row>
    <row r="294" spans="1:4" x14ac:dyDescent="0.2">
      <c r="A294" s="22" t="s">
        <v>100</v>
      </c>
      <c r="B294" s="35">
        <v>2</v>
      </c>
      <c r="C294" s="35">
        <v>1</v>
      </c>
      <c r="D294" s="35"/>
    </row>
    <row r="295" spans="1:4" x14ac:dyDescent="0.2">
      <c r="A295" s="22" t="s">
        <v>57</v>
      </c>
      <c r="B295" s="35">
        <v>4</v>
      </c>
      <c r="C295" s="35">
        <v>1</v>
      </c>
      <c r="D295" s="35">
        <v>1</v>
      </c>
    </row>
    <row r="296" spans="1:4" x14ac:dyDescent="0.2">
      <c r="A296" s="22" t="s">
        <v>38</v>
      </c>
      <c r="B296" s="35"/>
      <c r="C296" s="35">
        <v>4</v>
      </c>
      <c r="D296" s="35">
        <v>3</v>
      </c>
    </row>
    <row r="297" spans="1:4" x14ac:dyDescent="0.2">
      <c r="A297" s="19" t="s">
        <v>36</v>
      </c>
      <c r="B297" s="35">
        <v>7</v>
      </c>
      <c r="C297" s="35">
        <v>3</v>
      </c>
      <c r="D297" s="35">
        <v>2</v>
      </c>
    </row>
    <row r="298" spans="1:4" x14ac:dyDescent="0.2">
      <c r="A298" s="19" t="s">
        <v>98</v>
      </c>
      <c r="B298" s="35">
        <v>2</v>
      </c>
      <c r="C298" s="35">
        <v>1</v>
      </c>
      <c r="D298" s="35">
        <v>1</v>
      </c>
    </row>
    <row r="299" spans="1:4" x14ac:dyDescent="0.2">
      <c r="A299" s="22" t="s">
        <v>143</v>
      </c>
      <c r="B299" s="35"/>
      <c r="C299" s="35"/>
      <c r="D299" s="35">
        <v>1</v>
      </c>
    </row>
    <row r="300" spans="1:4" x14ac:dyDescent="0.2">
      <c r="A300" s="22" t="s">
        <v>43</v>
      </c>
      <c r="B300" s="35">
        <v>5</v>
      </c>
      <c r="C300" s="35">
        <v>1</v>
      </c>
      <c r="D300" s="35">
        <v>1</v>
      </c>
    </row>
    <row r="301" spans="1:4" x14ac:dyDescent="0.2">
      <c r="A301" s="22" t="s">
        <v>166</v>
      </c>
      <c r="B301" s="35">
        <v>2</v>
      </c>
      <c r="C301" s="35">
        <v>5</v>
      </c>
      <c r="D301" s="35">
        <v>3</v>
      </c>
    </row>
    <row r="302" spans="1:4" x14ac:dyDescent="0.2">
      <c r="A302" s="22" t="s">
        <v>144</v>
      </c>
      <c r="B302" s="35">
        <v>1</v>
      </c>
      <c r="C302" s="35">
        <v>1</v>
      </c>
      <c r="D302" s="35">
        <v>1</v>
      </c>
    </row>
    <row r="303" spans="1:4" x14ac:dyDescent="0.2">
      <c r="A303" s="22" t="s">
        <v>145</v>
      </c>
      <c r="B303" s="35">
        <v>2</v>
      </c>
      <c r="C303" s="35">
        <v>2</v>
      </c>
      <c r="D303" s="35"/>
    </row>
    <row r="304" spans="1:4" x14ac:dyDescent="0.2">
      <c r="A304" s="22" t="s">
        <v>157</v>
      </c>
      <c r="B304" s="35"/>
      <c r="C304" s="35"/>
      <c r="D304" s="35">
        <v>1</v>
      </c>
    </row>
    <row r="305" spans="1:4" x14ac:dyDescent="0.2">
      <c r="A305" s="22" t="s">
        <v>158</v>
      </c>
      <c r="B305" s="35"/>
      <c r="C305" s="35"/>
      <c r="D305" s="35"/>
    </row>
    <row r="306" spans="1:4" x14ac:dyDescent="0.2">
      <c r="A306" s="22" t="s">
        <v>42</v>
      </c>
      <c r="B306" s="35">
        <v>1</v>
      </c>
      <c r="C306" s="35">
        <v>1</v>
      </c>
      <c r="D306" s="35">
        <v>1</v>
      </c>
    </row>
    <row r="307" spans="1:4" x14ac:dyDescent="0.2">
      <c r="A307" s="19" t="s">
        <v>81</v>
      </c>
      <c r="B307" s="35">
        <v>1</v>
      </c>
      <c r="C307" s="35">
        <v>3</v>
      </c>
      <c r="D307" s="35"/>
    </row>
    <row r="308" spans="1:4" x14ac:dyDescent="0.2">
      <c r="A308" s="22" t="s">
        <v>101</v>
      </c>
      <c r="B308" s="35"/>
      <c r="C308" s="35"/>
      <c r="D308" s="35"/>
    </row>
    <row r="309" spans="1:4" x14ac:dyDescent="0.2">
      <c r="A309" s="22" t="s">
        <v>738</v>
      </c>
      <c r="B309" s="35"/>
      <c r="C309" s="35">
        <v>2</v>
      </c>
      <c r="D309" s="35">
        <v>1</v>
      </c>
    </row>
    <row r="310" spans="1:4" x14ac:dyDescent="0.2">
      <c r="A310" s="22" t="s">
        <v>131</v>
      </c>
      <c r="B310" s="35">
        <v>1</v>
      </c>
      <c r="C310" s="35">
        <v>3</v>
      </c>
      <c r="D310" s="35"/>
    </row>
    <row r="311" spans="1:4" x14ac:dyDescent="0.2">
      <c r="A311" s="19" t="s">
        <v>80</v>
      </c>
      <c r="B311" s="35">
        <v>1</v>
      </c>
      <c r="C311" s="35">
        <v>2</v>
      </c>
      <c r="D311" s="35">
        <v>1</v>
      </c>
    </row>
    <row r="312" spans="1:4" x14ac:dyDescent="0.2">
      <c r="A312" s="22" t="s">
        <v>50</v>
      </c>
      <c r="B312" s="41"/>
      <c r="C312" s="41">
        <v>1</v>
      </c>
      <c r="D312" s="41">
        <v>3</v>
      </c>
    </row>
    <row r="313" spans="1:4" x14ac:dyDescent="0.2">
      <c r="A313" s="22" t="s">
        <v>90</v>
      </c>
      <c r="B313" s="41"/>
      <c r="C313" s="41">
        <v>2</v>
      </c>
      <c r="D313" s="41">
        <v>1</v>
      </c>
    </row>
    <row r="314" spans="1:4" x14ac:dyDescent="0.2">
      <c r="A314" s="19" t="s">
        <v>79</v>
      </c>
      <c r="B314" s="35"/>
      <c r="C314" s="35">
        <v>1</v>
      </c>
      <c r="D314" s="35"/>
    </row>
    <row r="315" spans="1:4" x14ac:dyDescent="0.2">
      <c r="A315" s="19" t="s">
        <v>41</v>
      </c>
      <c r="B315" s="35">
        <v>4</v>
      </c>
      <c r="C315" s="35">
        <v>4</v>
      </c>
      <c r="D315" s="35"/>
    </row>
    <row r="316" spans="1:4" x14ac:dyDescent="0.2">
      <c r="A316" s="22" t="s">
        <v>44</v>
      </c>
      <c r="B316" s="35">
        <v>5</v>
      </c>
      <c r="C316" s="35">
        <v>2</v>
      </c>
      <c r="D316" s="35">
        <v>1</v>
      </c>
    </row>
    <row r="317" spans="1:4" x14ac:dyDescent="0.2">
      <c r="A317" s="19" t="s">
        <v>56</v>
      </c>
      <c r="B317" s="35">
        <v>6</v>
      </c>
      <c r="C317" s="35">
        <v>3</v>
      </c>
      <c r="D317" s="35"/>
    </row>
    <row r="318" spans="1:4" x14ac:dyDescent="0.2">
      <c r="A318" s="22" t="s">
        <v>102</v>
      </c>
      <c r="B318" s="35">
        <v>1</v>
      </c>
      <c r="C318" s="35"/>
      <c r="D318" s="35"/>
    </row>
    <row r="319" spans="1:4" x14ac:dyDescent="0.2">
      <c r="A319" s="19" t="s">
        <v>39</v>
      </c>
      <c r="B319" s="35">
        <v>2</v>
      </c>
      <c r="C319" s="35">
        <v>2</v>
      </c>
      <c r="D319" s="35">
        <v>1</v>
      </c>
    </row>
    <row r="320" spans="1:4" ht="11.45" customHeight="1" x14ac:dyDescent="0.2">
      <c r="A320" s="19" t="s">
        <v>62</v>
      </c>
      <c r="B320" s="35">
        <v>2</v>
      </c>
      <c r="C320" s="35">
        <v>2</v>
      </c>
      <c r="D320" s="35">
        <v>4</v>
      </c>
    </row>
    <row r="321" spans="1:4" ht="12" hidden="1" customHeight="1" x14ac:dyDescent="0.2">
      <c r="A321" s="19" t="s">
        <v>33</v>
      </c>
      <c r="B321" s="35"/>
      <c r="C321" s="35"/>
      <c r="D321" s="35"/>
    </row>
    <row r="322" spans="1:4" ht="12" customHeight="1" x14ac:dyDescent="0.2">
      <c r="A322" s="19" t="s">
        <v>33</v>
      </c>
      <c r="B322" s="35">
        <v>8</v>
      </c>
      <c r="C322" s="35">
        <v>3</v>
      </c>
      <c r="D322" s="35">
        <v>2</v>
      </c>
    </row>
    <row r="323" spans="1:4" x14ac:dyDescent="0.2">
      <c r="A323" s="22" t="s">
        <v>140</v>
      </c>
      <c r="B323" s="35"/>
      <c r="C323" s="35">
        <v>3</v>
      </c>
      <c r="D323" s="35"/>
    </row>
    <row r="324" spans="1:4" x14ac:dyDescent="0.2">
      <c r="A324" s="19" t="s">
        <v>61</v>
      </c>
      <c r="B324" s="35"/>
      <c r="C324" s="35"/>
      <c r="D324" s="35"/>
    </row>
    <row r="325" spans="1:4" x14ac:dyDescent="0.2">
      <c r="A325" s="19" t="s">
        <v>40</v>
      </c>
      <c r="B325" s="35">
        <v>4</v>
      </c>
      <c r="C325" s="35">
        <v>4</v>
      </c>
      <c r="D325" s="35">
        <v>3</v>
      </c>
    </row>
    <row r="326" spans="1:4" x14ac:dyDescent="0.2">
      <c r="A326" s="22" t="s">
        <v>93</v>
      </c>
      <c r="B326" s="35">
        <v>1</v>
      </c>
      <c r="C326" s="35">
        <v>1</v>
      </c>
      <c r="D326" s="35"/>
    </row>
    <row r="327" spans="1:4" x14ac:dyDescent="0.2">
      <c r="A327" s="19" t="s">
        <v>77</v>
      </c>
      <c r="B327" s="35">
        <v>1</v>
      </c>
      <c r="C327" s="35">
        <v>1</v>
      </c>
      <c r="D327" s="35">
        <v>2</v>
      </c>
    </row>
    <row r="328" spans="1:4" x14ac:dyDescent="0.2">
      <c r="A328" s="19" t="s">
        <v>94</v>
      </c>
      <c r="B328" s="35"/>
      <c r="C328" s="35"/>
      <c r="D328" s="35"/>
    </row>
    <row r="329" spans="1:4" x14ac:dyDescent="0.2">
      <c r="A329" s="19" t="s">
        <v>76</v>
      </c>
      <c r="B329" s="35"/>
      <c r="C329" s="35"/>
      <c r="D329" s="35"/>
    </row>
    <row r="330" spans="1:4" x14ac:dyDescent="0.2">
      <c r="A330" s="19" t="s">
        <v>31</v>
      </c>
      <c r="B330" s="35">
        <v>3</v>
      </c>
      <c r="C330" s="35">
        <v>2</v>
      </c>
      <c r="D330" s="35">
        <v>6</v>
      </c>
    </row>
    <row r="331" spans="1:4" x14ac:dyDescent="0.2">
      <c r="A331" s="19" t="s">
        <v>45</v>
      </c>
      <c r="B331" s="35">
        <v>3</v>
      </c>
      <c r="C331" s="35">
        <v>1</v>
      </c>
      <c r="D331" s="35">
        <v>2</v>
      </c>
    </row>
    <row r="332" spans="1:4" x14ac:dyDescent="0.2">
      <c r="A332" s="19" t="s">
        <v>63</v>
      </c>
      <c r="B332" s="35"/>
      <c r="C332" s="35">
        <v>1</v>
      </c>
      <c r="D332" s="35">
        <v>3</v>
      </c>
    </row>
    <row r="333" spans="1:4" x14ac:dyDescent="0.2">
      <c r="A333" s="19" t="s">
        <v>67</v>
      </c>
      <c r="B333" s="35"/>
      <c r="C333" s="35">
        <v>1</v>
      </c>
      <c r="D333" s="35" t="s">
        <v>781</v>
      </c>
    </row>
    <row r="334" spans="1:4" x14ac:dyDescent="0.2">
      <c r="A334" s="22" t="s">
        <v>103</v>
      </c>
      <c r="B334" s="35"/>
      <c r="C334" s="35"/>
      <c r="D334" s="35">
        <v>4</v>
      </c>
    </row>
    <row r="335" spans="1:4" x14ac:dyDescent="0.2">
      <c r="A335" s="22" t="s">
        <v>104</v>
      </c>
      <c r="B335" s="35"/>
      <c r="C335" s="35"/>
      <c r="D335" s="35"/>
    </row>
    <row r="336" spans="1:4" x14ac:dyDescent="0.2">
      <c r="A336" s="22" t="s">
        <v>46</v>
      </c>
      <c r="B336" s="35"/>
      <c r="C336" s="35">
        <v>1</v>
      </c>
      <c r="D336" s="35"/>
    </row>
    <row r="337" spans="1:4" x14ac:dyDescent="0.2">
      <c r="A337" s="19" t="s">
        <v>75</v>
      </c>
      <c r="B337" s="35">
        <v>1</v>
      </c>
      <c r="C337" s="35">
        <v>1</v>
      </c>
      <c r="D337" s="35"/>
    </row>
    <row r="338" spans="1:4" x14ac:dyDescent="0.2">
      <c r="A338" s="22" t="s">
        <v>105</v>
      </c>
      <c r="B338" s="41"/>
      <c r="C338" s="41"/>
      <c r="D338" s="41"/>
    </row>
    <row r="339" spans="1:4" x14ac:dyDescent="0.2">
      <c r="A339" s="22" t="s">
        <v>106</v>
      </c>
      <c r="B339" s="41">
        <v>2</v>
      </c>
      <c r="C339" s="41"/>
      <c r="D339" s="41">
        <v>2</v>
      </c>
    </row>
    <row r="340" spans="1:4" x14ac:dyDescent="0.2">
      <c r="A340" s="19" t="s">
        <v>74</v>
      </c>
      <c r="B340" s="35">
        <v>1</v>
      </c>
      <c r="C340" s="35"/>
      <c r="D340" s="35">
        <v>2</v>
      </c>
    </row>
    <row r="341" spans="1:4" x14ac:dyDescent="0.2">
      <c r="A341" s="22" t="s">
        <v>107</v>
      </c>
      <c r="B341" s="35">
        <v>1</v>
      </c>
      <c r="C341" s="35">
        <v>1</v>
      </c>
      <c r="D341" s="35">
        <v>2</v>
      </c>
    </row>
    <row r="342" spans="1:4" x14ac:dyDescent="0.2">
      <c r="A342" s="22" t="s">
        <v>47</v>
      </c>
      <c r="B342" s="35"/>
      <c r="C342" s="35">
        <v>1</v>
      </c>
      <c r="D342" s="35">
        <v>2</v>
      </c>
    </row>
    <row r="343" spans="1:4" x14ac:dyDescent="0.2">
      <c r="A343" s="19" t="s">
        <v>73</v>
      </c>
      <c r="B343" s="35"/>
      <c r="C343" s="35">
        <v>3</v>
      </c>
      <c r="D343" s="35">
        <v>1</v>
      </c>
    </row>
    <row r="344" spans="1:4" x14ac:dyDescent="0.2">
      <c r="A344" s="22" t="s">
        <v>108</v>
      </c>
      <c r="B344" s="35">
        <v>1</v>
      </c>
      <c r="C344" s="35"/>
      <c r="D344" s="35"/>
    </row>
    <row r="345" spans="1:4" x14ac:dyDescent="0.2">
      <c r="A345" s="19" t="s">
        <v>29</v>
      </c>
      <c r="B345" s="35">
        <v>1</v>
      </c>
      <c r="C345" s="35">
        <v>4</v>
      </c>
      <c r="D345" s="35">
        <v>3</v>
      </c>
    </row>
    <row r="346" spans="1:4" x14ac:dyDescent="0.2">
      <c r="A346" s="19" t="s">
        <v>71</v>
      </c>
      <c r="B346" s="35">
        <v>1</v>
      </c>
      <c r="C346" s="35">
        <v>1</v>
      </c>
      <c r="D346" s="35">
        <v>2</v>
      </c>
    </row>
    <row r="347" spans="1:4" x14ac:dyDescent="0.2">
      <c r="A347" s="19" t="s">
        <v>55</v>
      </c>
      <c r="B347" s="35">
        <v>1</v>
      </c>
      <c r="C347" s="35"/>
      <c r="D347" s="35"/>
    </row>
    <row r="348" spans="1:4" x14ac:dyDescent="0.2">
      <c r="A348" s="22" t="s">
        <v>109</v>
      </c>
      <c r="B348" s="35">
        <v>1</v>
      </c>
      <c r="C348" s="35">
        <v>2</v>
      </c>
      <c r="D348" s="35">
        <v>3</v>
      </c>
    </row>
    <row r="349" spans="1:4" x14ac:dyDescent="0.2">
      <c r="A349" s="19" t="s">
        <v>48</v>
      </c>
      <c r="B349" s="35">
        <v>6</v>
      </c>
      <c r="C349" s="35">
        <v>6</v>
      </c>
      <c r="D349" s="35">
        <v>5</v>
      </c>
    </row>
    <row r="350" spans="1:4" x14ac:dyDescent="0.2">
      <c r="A350" s="22" t="s">
        <v>89</v>
      </c>
      <c r="B350" s="35">
        <v>4</v>
      </c>
      <c r="C350" s="35">
        <v>2</v>
      </c>
      <c r="D350" s="35"/>
    </row>
    <row r="351" spans="1:4" x14ac:dyDescent="0.2">
      <c r="A351" s="22" t="s">
        <v>110</v>
      </c>
      <c r="B351" s="35">
        <v>1</v>
      </c>
      <c r="C351" s="35">
        <v>1</v>
      </c>
      <c r="D351" s="35">
        <v>3</v>
      </c>
    </row>
    <row r="352" spans="1:4" x14ac:dyDescent="0.2">
      <c r="A352" s="19" t="s">
        <v>66</v>
      </c>
      <c r="B352" s="35">
        <v>3</v>
      </c>
      <c r="C352" s="35">
        <v>3</v>
      </c>
      <c r="D352" s="35">
        <v>2</v>
      </c>
    </row>
    <row r="353" spans="1:4" x14ac:dyDescent="0.2">
      <c r="A353" s="19" t="s">
        <v>38</v>
      </c>
      <c r="B353" s="35">
        <v>2</v>
      </c>
      <c r="C353" s="35"/>
      <c r="D353" s="35"/>
    </row>
    <row r="354" spans="1:4" x14ac:dyDescent="0.2">
      <c r="A354" s="19" t="s">
        <v>167</v>
      </c>
      <c r="B354" s="35">
        <v>1</v>
      </c>
      <c r="C354" s="35">
        <v>1</v>
      </c>
      <c r="D354" s="35"/>
    </row>
    <row r="355" spans="1:4" x14ac:dyDescent="0.2">
      <c r="A355" s="19" t="s">
        <v>37</v>
      </c>
      <c r="B355" s="35">
        <v>3</v>
      </c>
      <c r="C355" s="35">
        <v>3</v>
      </c>
      <c r="D355" s="35">
        <v>2</v>
      </c>
    </row>
    <row r="356" spans="1:4" x14ac:dyDescent="0.2">
      <c r="A356" s="22" t="s">
        <v>92</v>
      </c>
      <c r="B356" s="35"/>
      <c r="C356" s="35"/>
      <c r="D356" s="35">
        <v>3</v>
      </c>
    </row>
    <row r="357" spans="1:4" x14ac:dyDescent="0.2">
      <c r="A357" s="22" t="s">
        <v>91</v>
      </c>
      <c r="B357" s="35"/>
      <c r="C357" s="35">
        <v>1</v>
      </c>
      <c r="D357" s="35"/>
    </row>
    <row r="358" spans="1:4" x14ac:dyDescent="0.2">
      <c r="A358" s="22" t="s">
        <v>111</v>
      </c>
      <c r="B358" s="35">
        <v>3</v>
      </c>
      <c r="C358" s="35">
        <v>1</v>
      </c>
      <c r="D358" s="35">
        <v>1</v>
      </c>
    </row>
    <row r="359" spans="1:4" x14ac:dyDescent="0.2">
      <c r="A359" s="22" t="s">
        <v>52</v>
      </c>
      <c r="B359" s="35">
        <v>3</v>
      </c>
      <c r="C359" s="35"/>
      <c r="D359" s="35"/>
    </row>
    <row r="360" spans="1:4" x14ac:dyDescent="0.2">
      <c r="A360" s="19" t="s">
        <v>35</v>
      </c>
      <c r="B360" s="35"/>
      <c r="C360" s="35">
        <v>1</v>
      </c>
      <c r="D360" s="35">
        <v>1</v>
      </c>
    </row>
    <row r="361" spans="1:4" x14ac:dyDescent="0.2">
      <c r="A361" s="19" t="s">
        <v>70</v>
      </c>
      <c r="B361" s="35">
        <v>1</v>
      </c>
      <c r="C361" s="35"/>
      <c r="D361" s="35"/>
    </row>
    <row r="362" spans="1:4" x14ac:dyDescent="0.2">
      <c r="A362" s="19" t="s">
        <v>84</v>
      </c>
      <c r="B362" s="35">
        <v>1</v>
      </c>
      <c r="C362" s="35"/>
      <c r="D362" s="35"/>
    </row>
    <row r="363" spans="1:4" x14ac:dyDescent="0.2">
      <c r="A363" s="19" t="s">
        <v>53</v>
      </c>
      <c r="B363" s="35">
        <v>2</v>
      </c>
      <c r="C363" s="35">
        <v>3</v>
      </c>
      <c r="D363" s="35">
        <v>1</v>
      </c>
    </row>
    <row r="364" spans="1:4" x14ac:dyDescent="0.2">
      <c r="A364" s="22" t="s">
        <v>146</v>
      </c>
      <c r="B364" s="35"/>
      <c r="C364" s="35">
        <v>1</v>
      </c>
      <c r="D364" s="35">
        <v>2</v>
      </c>
    </row>
    <row r="365" spans="1:4" x14ac:dyDescent="0.2">
      <c r="A365" s="19" t="s">
        <v>65</v>
      </c>
      <c r="B365" s="35">
        <v>1</v>
      </c>
      <c r="C365" s="35">
        <v>3</v>
      </c>
      <c r="D365" s="35">
        <v>2</v>
      </c>
    </row>
    <row r="366" spans="1:4" x14ac:dyDescent="0.2">
      <c r="A366" s="19" t="s">
        <v>69</v>
      </c>
      <c r="B366" s="35"/>
      <c r="C366" s="35"/>
      <c r="D366" s="35"/>
    </row>
    <row r="367" spans="1:4" x14ac:dyDescent="0.2">
      <c r="A367" s="19" t="s">
        <v>54</v>
      </c>
      <c r="B367" s="35"/>
      <c r="C367" s="35">
        <v>3</v>
      </c>
      <c r="D367" s="35"/>
    </row>
    <row r="368" spans="1:4" x14ac:dyDescent="0.2">
      <c r="A368" s="22" t="s">
        <v>32</v>
      </c>
      <c r="B368" s="35">
        <v>1</v>
      </c>
      <c r="C368" s="35">
        <v>2</v>
      </c>
      <c r="D368" s="35">
        <v>3</v>
      </c>
    </row>
    <row r="369" spans="1:4" x14ac:dyDescent="0.2">
      <c r="A369" s="22" t="s">
        <v>58</v>
      </c>
      <c r="B369" s="35">
        <v>1</v>
      </c>
      <c r="C369" s="35">
        <v>4</v>
      </c>
      <c r="D369" s="35">
        <v>2</v>
      </c>
    </row>
    <row r="370" spans="1:4" x14ac:dyDescent="0.2">
      <c r="A370" s="19" t="s">
        <v>64</v>
      </c>
      <c r="B370" s="35">
        <v>1</v>
      </c>
      <c r="C370" s="35"/>
      <c r="D370" s="35"/>
    </row>
    <row r="371" spans="1:4" x14ac:dyDescent="0.2">
      <c r="A371" s="22" t="s">
        <v>134</v>
      </c>
      <c r="B371" s="35"/>
      <c r="C371" s="35">
        <v>2</v>
      </c>
      <c r="D371" s="35"/>
    </row>
    <row r="372" spans="1:4" x14ac:dyDescent="0.2">
      <c r="A372" s="22" t="s">
        <v>191</v>
      </c>
      <c r="B372" s="35"/>
      <c r="C372" s="35">
        <v>2</v>
      </c>
      <c r="D372" s="35">
        <v>1</v>
      </c>
    </row>
    <row r="373" spans="1:4" x14ac:dyDescent="0.2">
      <c r="A373" s="19" t="s">
        <v>68</v>
      </c>
      <c r="B373" s="35">
        <v>1</v>
      </c>
      <c r="C373" s="35">
        <v>2</v>
      </c>
      <c r="D373" s="35">
        <v>1</v>
      </c>
    </row>
    <row r="374" spans="1:4" x14ac:dyDescent="0.2">
      <c r="A374" s="19" t="s">
        <v>30</v>
      </c>
      <c r="B374" s="35">
        <v>8</v>
      </c>
      <c r="C374" s="35">
        <v>10</v>
      </c>
      <c r="D374" s="35">
        <v>10</v>
      </c>
    </row>
    <row r="375" spans="1:4" x14ac:dyDescent="0.2">
      <c r="A375" s="19" t="s">
        <v>26</v>
      </c>
      <c r="B375" s="35">
        <v>76</v>
      </c>
      <c r="C375" s="35">
        <v>57</v>
      </c>
      <c r="D375" s="35">
        <v>76</v>
      </c>
    </row>
    <row r="376" spans="1:4" x14ac:dyDescent="0.2">
      <c r="A376" s="19" t="s">
        <v>59</v>
      </c>
      <c r="B376" s="35">
        <v>2</v>
      </c>
      <c r="C376" s="35">
        <v>3</v>
      </c>
      <c r="D376" s="35">
        <v>4</v>
      </c>
    </row>
    <row r="377" spans="1:4" x14ac:dyDescent="0.2">
      <c r="A377" s="19" t="s">
        <v>27</v>
      </c>
      <c r="B377" s="35">
        <v>5</v>
      </c>
      <c r="C377" s="35">
        <v>3</v>
      </c>
      <c r="D377" s="35">
        <v>4</v>
      </c>
    </row>
    <row r="378" spans="1:4" x14ac:dyDescent="0.2">
      <c r="A378" s="19" t="s">
        <v>49</v>
      </c>
      <c r="B378" s="35">
        <v>1</v>
      </c>
      <c r="C378" s="35"/>
      <c r="D378" s="35">
        <v>2</v>
      </c>
    </row>
    <row r="379" spans="1:4" x14ac:dyDescent="0.2">
      <c r="A379" s="19" t="s">
        <v>28</v>
      </c>
      <c r="B379" s="35">
        <v>2</v>
      </c>
      <c r="C379" s="35">
        <v>5</v>
      </c>
      <c r="D379" s="35">
        <v>5</v>
      </c>
    </row>
    <row r="380" spans="1:4" x14ac:dyDescent="0.2">
      <c r="A380" s="19" t="s">
        <v>34</v>
      </c>
      <c r="B380" s="35">
        <v>2</v>
      </c>
      <c r="C380" s="35">
        <v>1</v>
      </c>
      <c r="D380" s="35">
        <v>1</v>
      </c>
    </row>
    <row r="381" spans="1:4" x14ac:dyDescent="0.2">
      <c r="A381" s="19" t="s">
        <v>159</v>
      </c>
      <c r="B381" s="35"/>
      <c r="C381" s="35">
        <v>1</v>
      </c>
      <c r="D381" s="35">
        <v>1</v>
      </c>
    </row>
    <row r="382" spans="1:4" x14ac:dyDescent="0.2">
      <c r="A382" s="19" t="s">
        <v>147</v>
      </c>
      <c r="B382" s="35"/>
      <c r="C382" s="35"/>
      <c r="D382" s="35"/>
    </row>
    <row r="383" spans="1:4" x14ac:dyDescent="0.2">
      <c r="A383" s="19" t="s">
        <v>156</v>
      </c>
      <c r="B383" s="35"/>
      <c r="C383" s="35"/>
      <c r="D383" s="35"/>
    </row>
    <row r="384" spans="1:4" x14ac:dyDescent="0.2">
      <c r="A384" s="22" t="s">
        <v>155</v>
      </c>
      <c r="B384" s="35">
        <v>6</v>
      </c>
      <c r="C384" s="35">
        <v>4</v>
      </c>
      <c r="D384" s="35">
        <v>1</v>
      </c>
    </row>
    <row r="385" spans="1:4" x14ac:dyDescent="0.2">
      <c r="A385" s="19" t="s">
        <v>139</v>
      </c>
      <c r="B385" s="35">
        <v>1</v>
      </c>
      <c r="C385" s="35">
        <v>3</v>
      </c>
      <c r="D385" s="35">
        <v>1</v>
      </c>
    </row>
    <row r="386" spans="1:4" x14ac:dyDescent="0.2">
      <c r="A386" s="22" t="s">
        <v>138</v>
      </c>
      <c r="B386" s="35"/>
      <c r="C386" s="35"/>
      <c r="D386" s="35"/>
    </row>
    <row r="387" spans="1:4" x14ac:dyDescent="0.2">
      <c r="A387" s="22" t="s">
        <v>165</v>
      </c>
      <c r="B387" s="35"/>
      <c r="C387" s="35"/>
      <c r="D387" s="35"/>
    </row>
    <row r="388" spans="1:4" x14ac:dyDescent="0.2">
      <c r="A388" s="22" t="s">
        <v>192</v>
      </c>
      <c r="B388" s="35"/>
      <c r="C388" s="35"/>
      <c r="D388" s="35"/>
    </row>
    <row r="389" spans="1:4" x14ac:dyDescent="0.2">
      <c r="A389" s="58" t="s">
        <v>112</v>
      </c>
      <c r="B389" s="35">
        <v>6</v>
      </c>
      <c r="C389" s="35">
        <v>7</v>
      </c>
      <c r="D389" s="35">
        <v>36</v>
      </c>
    </row>
    <row r="390" spans="1:4" ht="12.75" thickBot="1" x14ac:dyDescent="0.25">
      <c r="A390" s="59" t="s">
        <v>14</v>
      </c>
      <c r="B390" s="46">
        <f>SUM(B285:B389)</f>
        <v>230</v>
      </c>
      <c r="C390" s="46">
        <f>SUM(C285:C389)</f>
        <v>220</v>
      </c>
      <c r="D390" s="46">
        <f>SUM(D286:D389)</f>
        <v>246</v>
      </c>
    </row>
    <row r="391" spans="1:4" ht="12.75" thickTop="1" x14ac:dyDescent="0.2">
      <c r="B391" s="60"/>
      <c r="C391" s="61"/>
    </row>
    <row r="392" spans="1:4" ht="18.75" x14ac:dyDescent="0.2">
      <c r="A392" s="1" t="s">
        <v>416</v>
      </c>
    </row>
    <row r="394" spans="1:4" ht="12.75" thickBot="1" x14ac:dyDescent="0.25">
      <c r="A394" s="6" t="s">
        <v>25</v>
      </c>
      <c r="B394" s="62">
        <v>2018</v>
      </c>
      <c r="C394" s="62">
        <v>2019</v>
      </c>
      <c r="D394" s="62">
        <v>2020</v>
      </c>
    </row>
    <row r="395" spans="1:4" ht="12.75" thickTop="1" x14ac:dyDescent="0.2">
      <c r="A395" s="63" t="s">
        <v>168</v>
      </c>
      <c r="B395" s="64">
        <v>3171</v>
      </c>
      <c r="C395" s="79">
        <v>166</v>
      </c>
      <c r="D395" s="79">
        <v>861</v>
      </c>
    </row>
    <row r="396" spans="1:4" x14ac:dyDescent="0.2">
      <c r="A396" s="63" t="s">
        <v>223</v>
      </c>
      <c r="B396" s="64">
        <v>8</v>
      </c>
      <c r="C396" s="79"/>
      <c r="D396" s="79">
        <v>3</v>
      </c>
    </row>
    <row r="397" spans="1:4" x14ac:dyDescent="0.2">
      <c r="A397" s="63" t="s">
        <v>114</v>
      </c>
      <c r="B397" s="64">
        <v>781</v>
      </c>
      <c r="C397" s="79">
        <v>934</v>
      </c>
      <c r="D397" s="79">
        <v>31</v>
      </c>
    </row>
    <row r="398" spans="1:4" x14ac:dyDescent="0.2">
      <c r="A398" s="63" t="s">
        <v>113</v>
      </c>
      <c r="B398" s="64"/>
      <c r="C398" s="79"/>
      <c r="D398" s="79"/>
    </row>
    <row r="399" spans="1:4" x14ac:dyDescent="0.2">
      <c r="A399" s="63" t="s">
        <v>224</v>
      </c>
      <c r="B399" s="64">
        <v>29</v>
      </c>
      <c r="C399" s="79">
        <v>42</v>
      </c>
      <c r="D399" s="79">
        <v>317</v>
      </c>
    </row>
    <row r="400" spans="1:4" x14ac:dyDescent="0.2">
      <c r="A400" s="63" t="s">
        <v>222</v>
      </c>
      <c r="B400" s="64">
        <v>375</v>
      </c>
      <c r="C400" s="79">
        <v>34</v>
      </c>
      <c r="D400" s="79">
        <v>7</v>
      </c>
    </row>
    <row r="401" spans="1:4" x14ac:dyDescent="0.2">
      <c r="A401" s="63" t="s">
        <v>20</v>
      </c>
      <c r="B401" s="64">
        <v>1586</v>
      </c>
      <c r="C401" s="79">
        <v>93</v>
      </c>
      <c r="D401" s="79">
        <v>551</v>
      </c>
    </row>
    <row r="402" spans="1:4" x14ac:dyDescent="0.2">
      <c r="A402" s="63" t="s">
        <v>115</v>
      </c>
      <c r="B402" s="64">
        <v>446</v>
      </c>
      <c r="C402" s="79">
        <v>377</v>
      </c>
      <c r="D402" s="79">
        <v>53</v>
      </c>
    </row>
    <row r="403" spans="1:4" ht="36" x14ac:dyDescent="0.2">
      <c r="A403" s="145" t="s">
        <v>574</v>
      </c>
      <c r="B403" s="64">
        <v>414</v>
      </c>
      <c r="C403" s="79">
        <v>161</v>
      </c>
      <c r="D403" s="79">
        <v>50</v>
      </c>
    </row>
    <row r="404" spans="1:4" x14ac:dyDescent="0.2">
      <c r="A404" s="63" t="s">
        <v>171</v>
      </c>
      <c r="B404" s="64"/>
      <c r="C404" s="79"/>
      <c r="D404" s="79">
        <v>135</v>
      </c>
    </row>
    <row r="405" spans="1:4" x14ac:dyDescent="0.2">
      <c r="A405" s="63" t="s">
        <v>577</v>
      </c>
      <c r="B405" s="64">
        <v>1</v>
      </c>
      <c r="C405" s="79"/>
      <c r="D405" s="79">
        <v>16</v>
      </c>
    </row>
    <row r="406" spans="1:4" x14ac:dyDescent="0.2">
      <c r="A406" s="63" t="s">
        <v>150</v>
      </c>
      <c r="B406" s="64">
        <v>47</v>
      </c>
      <c r="C406" s="79">
        <v>3</v>
      </c>
      <c r="D406" s="79">
        <v>223</v>
      </c>
    </row>
    <row r="407" spans="1:4" x14ac:dyDescent="0.2">
      <c r="A407" s="63" t="s">
        <v>117</v>
      </c>
      <c r="B407" s="64">
        <v>226</v>
      </c>
      <c r="C407" s="79">
        <v>114</v>
      </c>
      <c r="D407" s="168">
        <v>138</v>
      </c>
    </row>
    <row r="408" spans="1:4" x14ac:dyDescent="0.2">
      <c r="A408" s="63" t="s">
        <v>22</v>
      </c>
      <c r="B408" s="64">
        <v>145</v>
      </c>
      <c r="C408" s="79">
        <v>49</v>
      </c>
      <c r="D408" s="79"/>
    </row>
    <row r="409" spans="1:4" ht="24" x14ac:dyDescent="0.2">
      <c r="A409" s="145" t="s">
        <v>575</v>
      </c>
      <c r="B409" s="64">
        <v>215</v>
      </c>
      <c r="C409" s="79">
        <v>71</v>
      </c>
      <c r="D409" s="79">
        <v>55</v>
      </c>
    </row>
    <row r="410" spans="1:4" x14ac:dyDescent="0.2">
      <c r="A410" s="63" t="s">
        <v>116</v>
      </c>
      <c r="B410" s="64"/>
      <c r="C410" s="168"/>
      <c r="D410" s="79">
        <v>17</v>
      </c>
    </row>
    <row r="411" spans="1:4" x14ac:dyDescent="0.2">
      <c r="A411" s="63" t="s">
        <v>21</v>
      </c>
      <c r="B411" s="64">
        <v>49</v>
      </c>
      <c r="C411" s="79">
        <v>45</v>
      </c>
      <c r="D411" s="79"/>
    </row>
    <row r="412" spans="1:4" x14ac:dyDescent="0.2">
      <c r="A412" s="63" t="s">
        <v>178</v>
      </c>
      <c r="B412" s="64">
        <v>12</v>
      </c>
      <c r="C412" s="79">
        <v>6</v>
      </c>
      <c r="D412" s="79"/>
    </row>
    <row r="413" spans="1:4" x14ac:dyDescent="0.2">
      <c r="A413" s="63" t="s">
        <v>173</v>
      </c>
      <c r="B413" s="64">
        <v>24</v>
      </c>
      <c r="C413" s="79"/>
      <c r="D413" s="79"/>
    </row>
    <row r="414" spans="1:4" x14ac:dyDescent="0.2">
      <c r="A414" s="63" t="s">
        <v>24</v>
      </c>
      <c r="B414" s="64">
        <v>18</v>
      </c>
      <c r="C414" s="79"/>
      <c r="D414" s="79">
        <v>3</v>
      </c>
    </row>
    <row r="415" spans="1:4" x14ac:dyDescent="0.2">
      <c r="A415" s="63" t="s">
        <v>23</v>
      </c>
      <c r="B415" s="64">
        <v>24</v>
      </c>
      <c r="C415" s="168">
        <v>10</v>
      </c>
      <c r="D415" s="79">
        <v>46</v>
      </c>
    </row>
    <row r="416" spans="1:4" x14ac:dyDescent="0.2">
      <c r="A416" s="63" t="s">
        <v>576</v>
      </c>
      <c r="B416" s="64">
        <v>8</v>
      </c>
      <c r="C416" s="79"/>
      <c r="D416" s="79"/>
    </row>
    <row r="417" spans="1:4" x14ac:dyDescent="0.2">
      <c r="A417" s="63" t="s">
        <v>169</v>
      </c>
      <c r="B417" s="64"/>
      <c r="C417" s="79"/>
      <c r="D417" s="79"/>
    </row>
    <row r="418" spans="1:4" x14ac:dyDescent="0.2">
      <c r="A418" s="63" t="s">
        <v>170</v>
      </c>
      <c r="B418" s="64">
        <v>1</v>
      </c>
      <c r="C418" s="79"/>
      <c r="D418" s="79"/>
    </row>
    <row r="419" spans="1:4" x14ac:dyDescent="0.2">
      <c r="A419" s="63" t="s">
        <v>151</v>
      </c>
      <c r="B419" s="64"/>
      <c r="C419" s="79"/>
      <c r="D419" s="79">
        <v>67</v>
      </c>
    </row>
    <row r="420" spans="1:4" x14ac:dyDescent="0.2">
      <c r="A420" s="63" t="s">
        <v>172</v>
      </c>
      <c r="B420" s="64"/>
      <c r="C420" s="79"/>
      <c r="D420" s="79"/>
    </row>
    <row r="421" spans="1:4" x14ac:dyDescent="0.2">
      <c r="A421" s="63" t="s">
        <v>194</v>
      </c>
      <c r="B421" s="64"/>
      <c r="C421" s="79"/>
      <c r="D421" s="79">
        <v>1</v>
      </c>
    </row>
    <row r="422" spans="1:4" ht="12.75" thickBot="1" x14ac:dyDescent="0.25">
      <c r="A422" s="63" t="s">
        <v>179</v>
      </c>
      <c r="B422" s="64">
        <v>21</v>
      </c>
      <c r="C422" s="79">
        <v>19</v>
      </c>
      <c r="D422" s="79">
        <v>21</v>
      </c>
    </row>
    <row r="423" spans="1:4" ht="12.75" thickBot="1" x14ac:dyDescent="0.25">
      <c r="A423" s="59" t="s">
        <v>160</v>
      </c>
      <c r="B423" s="37">
        <f>SUM(B395:B422)</f>
        <v>7601</v>
      </c>
      <c r="C423" s="169">
        <f>SUM(C395:C422)</f>
        <v>2124</v>
      </c>
      <c r="D423" s="183">
        <v>2596</v>
      </c>
    </row>
    <row r="424" spans="1:4" ht="12.75" thickTop="1" x14ac:dyDescent="0.2">
      <c r="D424" s="184"/>
    </row>
  </sheetData>
  <sortState ref="F5:H230">
    <sortCondition descending="1" ref="H5:H230"/>
  </sortState>
  <phoneticPr fontId="1" type="noConversion"/>
  <pageMargins left="0.78740157480314965" right="0.78740157480314965" top="0.98425196850393704" bottom="0.98425196850393704" header="0.51181102362204722" footer="0.51181102362204722"/>
  <pageSetup paperSize="9" scale="50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8"/>
  <sheetViews>
    <sheetView topLeftCell="B70" workbookViewId="0">
      <selection activeCell="D107" sqref="D107"/>
    </sheetView>
  </sheetViews>
  <sheetFormatPr baseColWidth="10" defaultColWidth="11.5703125" defaultRowHeight="12" x14ac:dyDescent="0.2"/>
  <cols>
    <col min="1" max="1" width="40.42578125" style="3" customWidth="1"/>
    <col min="2" max="4" width="16.7109375" style="3" customWidth="1"/>
    <col min="5" max="5" width="34" style="3" customWidth="1"/>
    <col min="6" max="7" width="16.7109375" style="3" customWidth="1"/>
    <col min="8" max="8" width="19" style="3" customWidth="1"/>
    <col min="9" max="9" width="28.7109375" style="3" customWidth="1"/>
    <col min="10" max="10" width="53.42578125" style="3" customWidth="1"/>
    <col min="11" max="11" width="19" style="3" customWidth="1"/>
    <col min="12" max="12" width="22.42578125" style="3" customWidth="1"/>
    <col min="13" max="13" width="17" style="3" customWidth="1"/>
    <col min="14" max="16384" width="11.5703125" style="3"/>
  </cols>
  <sheetData>
    <row r="2" spans="1:12" ht="22.5" customHeight="1" x14ac:dyDescent="0.2">
      <c r="A2" s="17" t="s">
        <v>412</v>
      </c>
    </row>
    <row r="3" spans="1:12" x14ac:dyDescent="0.2">
      <c r="A3" s="2"/>
    </row>
    <row r="4" spans="1:12" x14ac:dyDescent="0.2">
      <c r="B4" s="38"/>
      <c r="C4" s="4">
        <v>2018</v>
      </c>
      <c r="D4" s="5"/>
      <c r="F4" s="38"/>
      <c r="G4" s="4">
        <v>2019</v>
      </c>
      <c r="H4" s="5"/>
      <c r="J4" s="38"/>
      <c r="K4" s="4">
        <v>2020</v>
      </c>
      <c r="L4" s="5"/>
    </row>
    <row r="5" spans="1:12" s="9" customFormat="1" ht="12.75" thickBot="1" x14ac:dyDescent="0.25">
      <c r="B5" s="6" t="s">
        <v>15</v>
      </c>
      <c r="C5" s="7" t="s">
        <v>9</v>
      </c>
      <c r="D5" s="8" t="s">
        <v>10</v>
      </c>
      <c r="F5" s="6" t="s">
        <v>15</v>
      </c>
      <c r="G5" s="7" t="s">
        <v>9</v>
      </c>
      <c r="H5" s="8" t="s">
        <v>10</v>
      </c>
      <c r="J5" s="6" t="s">
        <v>15</v>
      </c>
      <c r="K5" s="7" t="s">
        <v>9</v>
      </c>
      <c r="L5" s="8" t="s">
        <v>10</v>
      </c>
    </row>
    <row r="6" spans="1:12" s="9" customFormat="1" ht="15" thickTop="1" x14ac:dyDescent="0.2">
      <c r="B6" s="133" t="s">
        <v>137</v>
      </c>
      <c r="C6" s="134">
        <v>538</v>
      </c>
      <c r="D6" s="134">
        <v>557</v>
      </c>
      <c r="F6" s="148" t="s">
        <v>137</v>
      </c>
      <c r="G6" s="134"/>
      <c r="H6" s="149">
        <v>363</v>
      </c>
      <c r="J6" s="172" t="s">
        <v>137</v>
      </c>
      <c r="K6" s="134"/>
      <c r="L6" s="173">
        <v>110</v>
      </c>
    </row>
    <row r="7" spans="1:12" s="9" customFormat="1" ht="14.25" x14ac:dyDescent="0.2">
      <c r="B7" s="133" t="s">
        <v>190</v>
      </c>
      <c r="C7" s="134">
        <v>22</v>
      </c>
      <c r="D7" s="134">
        <v>44</v>
      </c>
      <c r="F7" s="148" t="s">
        <v>190</v>
      </c>
      <c r="G7" s="134"/>
      <c r="H7" s="149">
        <v>107</v>
      </c>
      <c r="J7" s="172" t="s">
        <v>321</v>
      </c>
      <c r="K7" s="134"/>
      <c r="L7" s="173">
        <v>100</v>
      </c>
    </row>
    <row r="8" spans="1:12" ht="28.5" x14ac:dyDescent="0.2">
      <c r="B8" s="133" t="s">
        <v>447</v>
      </c>
      <c r="C8" s="134">
        <v>1</v>
      </c>
      <c r="D8" s="134">
        <v>27</v>
      </c>
      <c r="F8" s="148" t="s">
        <v>612</v>
      </c>
      <c r="G8" s="134"/>
      <c r="H8" s="149">
        <v>81</v>
      </c>
      <c r="J8" s="172" t="s">
        <v>743</v>
      </c>
      <c r="K8" s="134"/>
      <c r="L8" s="173">
        <v>72</v>
      </c>
    </row>
    <row r="9" spans="1:12" ht="12.75" x14ac:dyDescent="0.2">
      <c r="B9" s="133" t="s">
        <v>135</v>
      </c>
      <c r="C9" s="134">
        <v>25</v>
      </c>
      <c r="D9" s="134">
        <v>25</v>
      </c>
      <c r="F9" s="148" t="s">
        <v>613</v>
      </c>
      <c r="G9" s="134"/>
      <c r="H9" s="149">
        <v>65</v>
      </c>
      <c r="J9" s="173" t="s">
        <v>744</v>
      </c>
      <c r="K9" s="134"/>
      <c r="L9" s="173">
        <v>57</v>
      </c>
    </row>
    <row r="10" spans="1:12" ht="14.25" x14ac:dyDescent="0.2">
      <c r="B10" s="133" t="s">
        <v>218</v>
      </c>
      <c r="C10" s="134">
        <v>13</v>
      </c>
      <c r="D10" s="134">
        <v>13</v>
      </c>
      <c r="F10" s="148" t="s">
        <v>135</v>
      </c>
      <c r="G10" s="134"/>
      <c r="H10" s="149">
        <v>52</v>
      </c>
      <c r="J10" s="172" t="s">
        <v>135</v>
      </c>
      <c r="K10" s="134"/>
      <c r="L10" s="173">
        <v>54</v>
      </c>
    </row>
    <row r="11" spans="1:12" ht="14.25" x14ac:dyDescent="0.2">
      <c r="B11" s="133" t="s">
        <v>258</v>
      </c>
      <c r="C11" s="134">
        <v>8</v>
      </c>
      <c r="D11" s="134">
        <v>9</v>
      </c>
      <c r="F11" s="148" t="s">
        <v>136</v>
      </c>
      <c r="G11" s="134"/>
      <c r="H11" s="149">
        <v>19</v>
      </c>
      <c r="J11" s="172" t="s">
        <v>190</v>
      </c>
      <c r="K11" s="134"/>
      <c r="L11" s="173">
        <v>29</v>
      </c>
    </row>
    <row r="12" spans="1:12" ht="14.25" x14ac:dyDescent="0.2">
      <c r="B12" s="133" t="s">
        <v>448</v>
      </c>
      <c r="C12" s="134">
        <v>4</v>
      </c>
      <c r="D12" s="134">
        <v>9</v>
      </c>
      <c r="F12" s="148" t="s">
        <v>218</v>
      </c>
      <c r="G12" s="134"/>
      <c r="H12" s="149">
        <v>19</v>
      </c>
      <c r="J12" s="172" t="s">
        <v>612</v>
      </c>
      <c r="K12" s="134"/>
      <c r="L12" s="173">
        <v>11</v>
      </c>
    </row>
    <row r="13" spans="1:12" ht="14.25" x14ac:dyDescent="0.2">
      <c r="B13" s="133" t="s">
        <v>136</v>
      </c>
      <c r="C13" s="134">
        <v>5</v>
      </c>
      <c r="D13" s="134">
        <v>8</v>
      </c>
      <c r="F13" s="148" t="s">
        <v>447</v>
      </c>
      <c r="G13" s="134"/>
      <c r="H13" s="149">
        <v>17</v>
      </c>
      <c r="J13" s="172" t="s">
        <v>745</v>
      </c>
      <c r="K13" s="134"/>
      <c r="L13" s="173">
        <v>9</v>
      </c>
    </row>
    <row r="14" spans="1:12" ht="14.25" x14ac:dyDescent="0.2">
      <c r="B14" s="133" t="s">
        <v>449</v>
      </c>
      <c r="C14" s="134">
        <v>2</v>
      </c>
      <c r="D14" s="134">
        <v>7</v>
      </c>
      <c r="F14" s="148" t="s">
        <v>450</v>
      </c>
      <c r="G14" s="134"/>
      <c r="H14" s="149">
        <v>10</v>
      </c>
      <c r="J14" s="172" t="s">
        <v>218</v>
      </c>
      <c r="K14" s="134"/>
      <c r="L14" s="173">
        <v>6</v>
      </c>
    </row>
    <row r="15" spans="1:12" ht="14.25" x14ac:dyDescent="0.2">
      <c r="B15" s="133" t="s">
        <v>189</v>
      </c>
      <c r="C15" s="134">
        <v>7</v>
      </c>
      <c r="D15" s="134">
        <v>7</v>
      </c>
      <c r="F15" s="148" t="s">
        <v>219</v>
      </c>
      <c r="G15" s="134"/>
      <c r="H15" s="149">
        <v>7</v>
      </c>
      <c r="J15" s="172" t="s">
        <v>746</v>
      </c>
      <c r="K15" s="134"/>
      <c r="L15" s="173">
        <v>5</v>
      </c>
    </row>
    <row r="16" spans="1:12" ht="14.25" x14ac:dyDescent="0.2">
      <c r="B16" s="133" t="s">
        <v>188</v>
      </c>
      <c r="C16" s="134">
        <v>5</v>
      </c>
      <c r="D16" s="134">
        <v>5</v>
      </c>
      <c r="F16" s="148" t="s">
        <v>614</v>
      </c>
      <c r="G16" s="134"/>
      <c r="H16" s="149">
        <v>3</v>
      </c>
      <c r="J16" s="172" t="s">
        <v>225</v>
      </c>
      <c r="K16" s="134"/>
      <c r="L16" s="173">
        <v>4</v>
      </c>
    </row>
    <row r="17" spans="2:12" ht="14.25" x14ac:dyDescent="0.2">
      <c r="B17" s="133" t="s">
        <v>263</v>
      </c>
      <c r="C17" s="134">
        <v>2</v>
      </c>
      <c r="D17" s="134">
        <v>5</v>
      </c>
      <c r="F17" s="148" t="s">
        <v>225</v>
      </c>
      <c r="G17" s="134"/>
      <c r="H17" s="149">
        <v>3</v>
      </c>
      <c r="J17" s="172" t="s">
        <v>618</v>
      </c>
      <c r="K17" s="134"/>
      <c r="L17" s="173">
        <v>1</v>
      </c>
    </row>
    <row r="18" spans="2:12" ht="14.25" x14ac:dyDescent="0.2">
      <c r="B18" s="133" t="s">
        <v>259</v>
      </c>
      <c r="C18" s="134">
        <v>2</v>
      </c>
      <c r="D18" s="134">
        <v>3</v>
      </c>
      <c r="F18" s="148" t="s">
        <v>615</v>
      </c>
      <c r="G18" s="134"/>
      <c r="H18" s="149">
        <v>2</v>
      </c>
      <c r="J18" s="172" t="s">
        <v>618</v>
      </c>
      <c r="K18" s="134"/>
      <c r="L18" s="173">
        <v>1</v>
      </c>
    </row>
    <row r="19" spans="2:12" ht="14.25" x14ac:dyDescent="0.2">
      <c r="B19" s="133" t="s">
        <v>450</v>
      </c>
      <c r="C19" s="134">
        <v>2</v>
      </c>
      <c r="D19" s="134">
        <v>3</v>
      </c>
      <c r="F19" s="148" t="s">
        <v>616</v>
      </c>
      <c r="G19" s="134"/>
      <c r="H19" s="149">
        <v>2</v>
      </c>
      <c r="J19" s="172" t="s">
        <v>747</v>
      </c>
      <c r="K19" s="134"/>
      <c r="L19" s="173">
        <v>1</v>
      </c>
    </row>
    <row r="20" spans="2:12" ht="14.25" x14ac:dyDescent="0.2">
      <c r="B20" s="133" t="s">
        <v>451</v>
      </c>
      <c r="C20" s="134">
        <v>1</v>
      </c>
      <c r="D20" s="134">
        <v>3</v>
      </c>
      <c r="F20" s="148" t="s">
        <v>257</v>
      </c>
      <c r="G20" s="134"/>
      <c r="H20" s="149">
        <v>1</v>
      </c>
      <c r="J20" s="172" t="s">
        <v>748</v>
      </c>
      <c r="K20" s="134"/>
      <c r="L20" s="173">
        <v>1</v>
      </c>
    </row>
    <row r="21" spans="2:12" ht="14.25" x14ac:dyDescent="0.2">
      <c r="B21" s="133" t="s">
        <v>260</v>
      </c>
      <c r="C21" s="134">
        <v>1</v>
      </c>
      <c r="D21" s="134">
        <v>2</v>
      </c>
      <c r="F21" s="148" t="s">
        <v>263</v>
      </c>
      <c r="G21" s="134"/>
      <c r="H21" s="149">
        <v>1</v>
      </c>
      <c r="J21" s="172" t="s">
        <v>189</v>
      </c>
      <c r="K21" s="134"/>
      <c r="L21" s="173">
        <v>1</v>
      </c>
    </row>
    <row r="22" spans="2:12" ht="12.75" x14ac:dyDescent="0.2">
      <c r="B22" s="133" t="s">
        <v>257</v>
      </c>
      <c r="C22" s="134">
        <v>2</v>
      </c>
      <c r="D22" s="134">
        <v>2</v>
      </c>
      <c r="F22" s="148" t="s">
        <v>617</v>
      </c>
      <c r="G22" s="134"/>
      <c r="H22" s="149">
        <v>1</v>
      </c>
      <c r="J22" s="148"/>
      <c r="K22" s="134"/>
      <c r="L22" s="149"/>
    </row>
    <row r="23" spans="2:12" ht="12.75" x14ac:dyDescent="0.2">
      <c r="B23" s="133" t="s">
        <v>452</v>
      </c>
      <c r="C23" s="134">
        <v>1</v>
      </c>
      <c r="D23" s="134">
        <v>2</v>
      </c>
      <c r="F23" s="148" t="s">
        <v>618</v>
      </c>
      <c r="G23" s="134"/>
      <c r="H23" s="149">
        <v>1</v>
      </c>
      <c r="J23" s="148"/>
      <c r="K23" s="134"/>
      <c r="L23" s="149"/>
    </row>
    <row r="24" spans="2:12" ht="12.75" x14ac:dyDescent="0.2">
      <c r="B24" s="133" t="s">
        <v>453</v>
      </c>
      <c r="C24" s="134">
        <v>1</v>
      </c>
      <c r="D24" s="134">
        <v>2</v>
      </c>
      <c r="F24" s="133"/>
      <c r="G24" s="134"/>
      <c r="H24" s="134"/>
      <c r="J24" s="133"/>
      <c r="K24" s="134"/>
      <c r="L24" s="134"/>
    </row>
    <row r="25" spans="2:12" ht="12.75" x14ac:dyDescent="0.2">
      <c r="B25" s="133" t="s">
        <v>219</v>
      </c>
      <c r="C25" s="134">
        <v>2</v>
      </c>
      <c r="D25" s="134">
        <v>2</v>
      </c>
      <c r="F25" s="133"/>
      <c r="G25" s="134"/>
      <c r="H25" s="134"/>
      <c r="J25" s="133"/>
      <c r="K25" s="134"/>
      <c r="L25" s="134"/>
    </row>
    <row r="26" spans="2:12" ht="12.75" x14ac:dyDescent="0.2">
      <c r="B26" s="133" t="s">
        <v>454</v>
      </c>
      <c r="C26" s="134">
        <v>1</v>
      </c>
      <c r="D26" s="134">
        <v>2</v>
      </c>
      <c r="F26" s="133"/>
      <c r="G26" s="134"/>
      <c r="H26" s="134"/>
      <c r="J26" s="133"/>
      <c r="K26" s="134"/>
      <c r="L26" s="134"/>
    </row>
    <row r="27" spans="2:12" ht="12.75" x14ac:dyDescent="0.2">
      <c r="B27" s="133" t="s">
        <v>225</v>
      </c>
      <c r="C27" s="134">
        <v>1</v>
      </c>
      <c r="D27" s="134">
        <v>1</v>
      </c>
      <c r="F27" s="133"/>
      <c r="G27" s="134"/>
      <c r="H27" s="134"/>
      <c r="J27" s="133"/>
      <c r="K27" s="134"/>
      <c r="L27" s="134"/>
    </row>
    <row r="28" spans="2:12" ht="12.75" x14ac:dyDescent="0.2">
      <c r="B28" s="133" t="s">
        <v>455</v>
      </c>
      <c r="C28" s="134">
        <v>1</v>
      </c>
      <c r="D28" s="134">
        <v>1</v>
      </c>
      <c r="F28" s="133"/>
      <c r="G28" s="134"/>
      <c r="H28" s="134"/>
      <c r="J28" s="133"/>
      <c r="K28" s="134"/>
      <c r="L28" s="134"/>
    </row>
    <row r="29" spans="2:12" ht="12.75" x14ac:dyDescent="0.2">
      <c r="B29" s="133" t="s">
        <v>456</v>
      </c>
      <c r="C29" s="134">
        <v>1</v>
      </c>
      <c r="D29" s="134">
        <v>1</v>
      </c>
      <c r="F29" s="133"/>
      <c r="G29" s="134"/>
      <c r="H29" s="134"/>
      <c r="J29" s="133"/>
      <c r="K29" s="134"/>
      <c r="L29" s="134"/>
    </row>
    <row r="30" spans="2:12" ht="12.75" x14ac:dyDescent="0.2">
      <c r="B30" s="133" t="s">
        <v>457</v>
      </c>
      <c r="C30" s="134">
        <v>1</v>
      </c>
      <c r="D30" s="134">
        <v>1</v>
      </c>
      <c r="F30" s="133"/>
      <c r="G30" s="134"/>
      <c r="H30" s="134"/>
      <c r="J30" s="133"/>
      <c r="K30" s="134"/>
      <c r="L30" s="134"/>
    </row>
    <row r="31" spans="2:12" ht="12.75" x14ac:dyDescent="0.2">
      <c r="B31" s="133" t="s">
        <v>458</v>
      </c>
      <c r="C31" s="134">
        <v>1</v>
      </c>
      <c r="D31" s="134">
        <v>1</v>
      </c>
      <c r="F31" s="133"/>
      <c r="G31" s="134"/>
      <c r="H31" s="134"/>
      <c r="J31" s="133"/>
      <c r="K31" s="134"/>
      <c r="L31" s="134"/>
    </row>
    <row r="32" spans="2:12" ht="12.75" x14ac:dyDescent="0.2">
      <c r="B32" s="133" t="s">
        <v>459</v>
      </c>
      <c r="C32" s="134">
        <v>1</v>
      </c>
      <c r="D32" s="134">
        <v>1</v>
      </c>
      <c r="F32" s="133"/>
      <c r="G32" s="134"/>
      <c r="H32" s="134"/>
      <c r="J32" s="133"/>
      <c r="K32" s="134"/>
      <c r="L32" s="134"/>
    </row>
    <row r="33" spans="1:12" ht="12.75" x14ac:dyDescent="0.2">
      <c r="B33" s="133" t="s">
        <v>261</v>
      </c>
      <c r="C33" s="134">
        <v>1</v>
      </c>
      <c r="D33" s="134">
        <v>1</v>
      </c>
      <c r="F33" s="133"/>
      <c r="G33" s="134"/>
      <c r="H33" s="134"/>
      <c r="J33" s="133"/>
      <c r="K33" s="134"/>
      <c r="L33" s="134"/>
    </row>
    <row r="34" spans="1:12" ht="12.75" thickBot="1" x14ac:dyDescent="0.25">
      <c r="B34" s="10" t="s">
        <v>14</v>
      </c>
      <c r="C34" s="11">
        <f>SUM(C6:C33)</f>
        <v>652</v>
      </c>
      <c r="D34" s="12">
        <f>SUM(D6:D33)</f>
        <v>744</v>
      </c>
      <c r="F34" s="10" t="s">
        <v>14</v>
      </c>
      <c r="G34" s="11">
        <f>SUM(G6:G33)</f>
        <v>0</v>
      </c>
      <c r="H34" s="12">
        <f>SUM(H6:H33)</f>
        <v>754</v>
      </c>
      <c r="J34" s="10" t="s">
        <v>14</v>
      </c>
      <c r="K34" s="11">
        <f>SUM(K6:K33)</f>
        <v>0</v>
      </c>
      <c r="L34" s="12">
        <f>SUM(L6:L33)</f>
        <v>462</v>
      </c>
    </row>
    <row r="35" spans="1:12" ht="12.75" thickTop="1" x14ac:dyDescent="0.2">
      <c r="A35" s="39"/>
      <c r="B35" s="40"/>
      <c r="C35" s="40"/>
    </row>
    <row r="36" spans="1:12" x14ac:dyDescent="0.2">
      <c r="A36" s="39"/>
      <c r="B36" s="40"/>
      <c r="C36" s="40"/>
    </row>
    <row r="37" spans="1:12" x14ac:dyDescent="0.2">
      <c r="A37" s="39"/>
      <c r="B37" s="40"/>
      <c r="C37" s="40"/>
    </row>
    <row r="38" spans="1:12" x14ac:dyDescent="0.2">
      <c r="A38" s="50" t="s">
        <v>130</v>
      </c>
    </row>
    <row r="39" spans="1:12" x14ac:dyDescent="0.2">
      <c r="A39" s="50"/>
    </row>
    <row r="40" spans="1:12" x14ac:dyDescent="0.2">
      <c r="A40" s="50"/>
    </row>
    <row r="41" spans="1:12" x14ac:dyDescent="0.2">
      <c r="A41" s="50"/>
    </row>
    <row r="42" spans="1:12" x14ac:dyDescent="0.2">
      <c r="A42" s="50"/>
    </row>
    <row r="43" spans="1:12" x14ac:dyDescent="0.2">
      <c r="A43" s="50"/>
    </row>
    <row r="44" spans="1:12" ht="18.75" x14ac:dyDescent="0.3">
      <c r="A44" s="121" t="s">
        <v>413</v>
      </c>
    </row>
    <row r="45" spans="1:12" x14ac:dyDescent="0.2">
      <c r="A45" s="50"/>
      <c r="I45" s="38"/>
    </row>
    <row r="46" spans="1:12" x14ac:dyDescent="0.2">
      <c r="A46" s="38"/>
      <c r="B46" s="4">
        <v>2018</v>
      </c>
      <c r="C46" s="5"/>
      <c r="E46" s="38"/>
      <c r="F46" s="4">
        <v>2019</v>
      </c>
      <c r="G46" s="5"/>
      <c r="I46" s="38"/>
      <c r="J46" s="4">
        <v>2020</v>
      </c>
      <c r="K46" s="5"/>
    </row>
    <row r="47" spans="1:12" ht="12.75" thickBot="1" x14ac:dyDescent="0.25">
      <c r="A47" s="6" t="s">
        <v>410</v>
      </c>
      <c r="B47" s="7" t="s">
        <v>9</v>
      </c>
      <c r="C47" s="8" t="s">
        <v>10</v>
      </c>
      <c r="E47" s="6" t="s">
        <v>410</v>
      </c>
      <c r="F47" s="7" t="s">
        <v>9</v>
      </c>
      <c r="G47" s="8" t="s">
        <v>10</v>
      </c>
      <c r="I47" s="6" t="s">
        <v>410</v>
      </c>
      <c r="J47" s="7" t="s">
        <v>9</v>
      </c>
      <c r="K47" s="8" t="s">
        <v>10</v>
      </c>
    </row>
    <row r="48" spans="1:12" ht="12.75" thickTop="1" x14ac:dyDescent="0.2">
      <c r="A48" s="33" t="s">
        <v>444</v>
      </c>
      <c r="B48" s="33">
        <v>2</v>
      </c>
      <c r="C48" s="33">
        <v>212</v>
      </c>
      <c r="E48" s="33"/>
      <c r="F48" s="33"/>
      <c r="G48" s="33"/>
      <c r="I48" s="33"/>
      <c r="J48" s="33"/>
      <c r="K48" s="33"/>
    </row>
    <row r="49" spans="1:11" x14ac:dyDescent="0.2">
      <c r="A49" s="33" t="s">
        <v>445</v>
      </c>
      <c r="B49" s="33">
        <v>2</v>
      </c>
      <c r="C49" s="33">
        <v>102</v>
      </c>
      <c r="E49" s="33"/>
      <c r="F49" s="33"/>
      <c r="G49" s="33"/>
      <c r="I49" s="33"/>
      <c r="J49" s="33"/>
      <c r="K49" s="33"/>
    </row>
    <row r="50" spans="1:11" x14ac:dyDescent="0.2">
      <c r="A50" s="33" t="s">
        <v>446</v>
      </c>
      <c r="B50" s="33">
        <v>1</v>
      </c>
      <c r="C50" s="33">
        <v>45</v>
      </c>
      <c r="E50" s="33"/>
      <c r="F50" s="33"/>
      <c r="G50" s="33"/>
      <c r="I50" s="33"/>
      <c r="J50" s="33"/>
      <c r="K50" s="33"/>
    </row>
    <row r="51" spans="1:11" x14ac:dyDescent="0.2">
      <c r="A51" s="33" t="s">
        <v>19</v>
      </c>
      <c r="B51" s="33">
        <v>1</v>
      </c>
      <c r="C51" s="33">
        <v>6</v>
      </c>
      <c r="E51" s="33"/>
      <c r="F51" s="33"/>
      <c r="G51" s="33"/>
      <c r="I51" s="33"/>
      <c r="J51" s="33"/>
      <c r="K51" s="33"/>
    </row>
    <row r="52" spans="1:11" ht="12.75" thickBot="1" x14ac:dyDescent="0.25">
      <c r="A52" s="10" t="s">
        <v>14</v>
      </c>
      <c r="B52" s="11">
        <f>SUM(B48:B51)</f>
        <v>6</v>
      </c>
      <c r="C52" s="12">
        <f>SUM(C48:C51)</f>
        <v>365</v>
      </c>
      <c r="E52" s="10"/>
      <c r="F52" s="11"/>
      <c r="G52" s="12"/>
      <c r="I52" s="10">
        <v>0</v>
      </c>
      <c r="J52" s="11">
        <v>0</v>
      </c>
      <c r="K52" s="12">
        <v>0</v>
      </c>
    </row>
    <row r="53" spans="1:11" ht="19.5" thickTop="1" x14ac:dyDescent="0.3">
      <c r="A53" s="121" t="s">
        <v>264</v>
      </c>
    </row>
    <row r="54" spans="1:11" x14ac:dyDescent="0.2">
      <c r="A54" s="50"/>
    </row>
    <row r="55" spans="1:11" x14ac:dyDescent="0.2">
      <c r="A55" s="103"/>
      <c r="B55" s="114">
        <v>2018</v>
      </c>
      <c r="C55" s="106"/>
      <c r="D55" s="114">
        <v>2019</v>
      </c>
      <c r="E55" s="106"/>
      <c r="F55" s="114">
        <v>2020</v>
      </c>
      <c r="G55" s="106"/>
    </row>
    <row r="56" spans="1:11" ht="14.25" customHeight="1" thickBot="1" x14ac:dyDescent="0.25">
      <c r="A56" s="104"/>
      <c r="B56" s="105" t="s">
        <v>236</v>
      </c>
      <c r="C56" s="105" t="s">
        <v>237</v>
      </c>
      <c r="D56" s="105" t="s">
        <v>236</v>
      </c>
      <c r="E56" s="105" t="s">
        <v>237</v>
      </c>
      <c r="F56" s="105" t="s">
        <v>236</v>
      </c>
      <c r="G56" s="105" t="s">
        <v>237</v>
      </c>
    </row>
    <row r="57" spans="1:11" x14ac:dyDescent="0.2">
      <c r="A57" s="122" t="s">
        <v>417</v>
      </c>
      <c r="B57" s="123">
        <v>2</v>
      </c>
      <c r="C57" s="123">
        <v>10</v>
      </c>
      <c r="D57" s="123">
        <v>2</v>
      </c>
      <c r="E57" s="123">
        <v>18</v>
      </c>
      <c r="F57" s="123"/>
      <c r="G57" s="123"/>
    </row>
    <row r="58" spans="1:11" ht="11.25" customHeight="1" x14ac:dyDescent="0.2">
      <c r="A58" s="2" t="s">
        <v>226</v>
      </c>
      <c r="B58" s="95">
        <v>8</v>
      </c>
      <c r="C58" s="95">
        <v>25</v>
      </c>
      <c r="D58" s="95">
        <v>5</v>
      </c>
      <c r="E58" s="95">
        <v>21</v>
      </c>
      <c r="F58" s="95"/>
      <c r="G58" s="95"/>
    </row>
    <row r="59" spans="1:11" x14ac:dyDescent="0.2">
      <c r="A59" s="2" t="s">
        <v>227</v>
      </c>
      <c r="B59" s="95">
        <v>2</v>
      </c>
      <c r="C59" s="95">
        <v>8</v>
      </c>
      <c r="D59" s="95">
        <v>1</v>
      </c>
      <c r="E59" s="95">
        <v>1</v>
      </c>
      <c r="F59" s="95"/>
      <c r="G59" s="95"/>
    </row>
    <row r="60" spans="1:11" x14ac:dyDescent="0.2">
      <c r="A60" s="2" t="s">
        <v>228</v>
      </c>
      <c r="B60" s="95">
        <v>19</v>
      </c>
      <c r="C60" s="95">
        <v>1059</v>
      </c>
      <c r="D60" s="95">
        <v>8</v>
      </c>
      <c r="E60" s="95">
        <v>620</v>
      </c>
      <c r="F60" s="95"/>
      <c r="G60" s="95"/>
    </row>
    <row r="61" spans="1:11" x14ac:dyDescent="0.2">
      <c r="A61" s="2" t="s">
        <v>230</v>
      </c>
      <c r="D61" s="3">
        <v>1</v>
      </c>
      <c r="E61" s="3">
        <v>81</v>
      </c>
    </row>
    <row r="62" spans="1:11" x14ac:dyDescent="0.2">
      <c r="A62" s="2" t="s">
        <v>229</v>
      </c>
    </row>
    <row r="63" spans="1:11" x14ac:dyDescent="0.2">
      <c r="A63" s="2" t="s">
        <v>240</v>
      </c>
    </row>
    <row r="64" spans="1:11" x14ac:dyDescent="0.2">
      <c r="A64" s="2" t="s">
        <v>265</v>
      </c>
    </row>
    <row r="65" spans="1:11" x14ac:dyDescent="0.2">
      <c r="A65" s="2" t="s">
        <v>233</v>
      </c>
      <c r="B65" s="3">
        <v>1</v>
      </c>
      <c r="C65" s="3">
        <v>7</v>
      </c>
    </row>
    <row r="66" spans="1:11" ht="12.75" thickBot="1" x14ac:dyDescent="0.25">
      <c r="A66" s="101" t="s">
        <v>14</v>
      </c>
      <c r="B66" s="102">
        <f>SUM(B57:B65)</f>
        <v>32</v>
      </c>
      <c r="C66" s="102">
        <f>SUM(C57:C65)</f>
        <v>1109</v>
      </c>
      <c r="D66" s="102"/>
      <c r="E66" s="102">
        <v>741</v>
      </c>
      <c r="F66" s="102"/>
      <c r="G66" s="102"/>
    </row>
    <row r="67" spans="1:11" s="95" customFormat="1" x14ac:dyDescent="0.2">
      <c r="A67" s="129"/>
      <c r="B67" s="130"/>
      <c r="C67" s="130"/>
      <c r="D67" s="130"/>
      <c r="E67" s="130"/>
      <c r="F67" s="130"/>
      <c r="G67" s="130"/>
      <c r="I67" s="3"/>
      <c r="J67" s="3"/>
      <c r="K67" s="3"/>
    </row>
    <row r="68" spans="1:11" s="95" customFormat="1" x14ac:dyDescent="0.2">
      <c r="A68" s="129"/>
      <c r="B68" s="130"/>
      <c r="C68" s="130"/>
      <c r="D68" s="130"/>
      <c r="E68" s="130"/>
      <c r="F68" s="130"/>
      <c r="G68" s="130"/>
    </row>
    <row r="69" spans="1:11" s="95" customFormat="1" ht="18.75" x14ac:dyDescent="0.2">
      <c r="A69" s="1" t="s">
        <v>256</v>
      </c>
      <c r="B69" s="3"/>
      <c r="C69" s="3"/>
      <c r="D69" s="3"/>
      <c r="E69" s="130"/>
      <c r="F69" s="130"/>
      <c r="G69" s="130"/>
    </row>
    <row r="70" spans="1:11" s="95" customFormat="1" x14ac:dyDescent="0.2">
      <c r="A70" s="2"/>
      <c r="B70" s="3"/>
      <c r="C70" s="3"/>
      <c r="D70" s="3"/>
      <c r="E70" s="130"/>
      <c r="F70" s="130"/>
      <c r="G70" s="130"/>
    </row>
    <row r="71" spans="1:11" s="95" customFormat="1" x14ac:dyDescent="0.2">
      <c r="A71" s="113"/>
      <c r="B71" s="109">
        <v>2018</v>
      </c>
      <c r="C71" s="109">
        <v>2019</v>
      </c>
      <c r="D71" s="109">
        <v>2020</v>
      </c>
      <c r="E71" s="130"/>
      <c r="F71" s="130"/>
    </row>
    <row r="72" spans="1:11" s="95" customFormat="1" x14ac:dyDescent="0.2">
      <c r="A72" s="33" t="s">
        <v>266</v>
      </c>
      <c r="B72" s="33">
        <v>251</v>
      </c>
      <c r="C72" s="33">
        <v>312</v>
      </c>
      <c r="D72" s="33"/>
      <c r="E72" s="130"/>
      <c r="F72" s="130"/>
    </row>
    <row r="73" spans="1:11" s="95" customFormat="1" x14ac:dyDescent="0.2">
      <c r="A73" s="33" t="s">
        <v>269</v>
      </c>
      <c r="B73" s="33">
        <v>204</v>
      </c>
      <c r="C73" s="33">
        <v>108</v>
      </c>
      <c r="D73" s="33"/>
      <c r="E73" s="130"/>
      <c r="F73" s="130"/>
    </row>
    <row r="74" spans="1:11" s="95" customFormat="1" x14ac:dyDescent="0.2">
      <c r="A74" s="33" t="s">
        <v>267</v>
      </c>
      <c r="B74" s="33">
        <v>46</v>
      </c>
      <c r="C74" s="33">
        <v>37</v>
      </c>
      <c r="D74" s="33"/>
      <c r="E74" s="130"/>
      <c r="F74" s="130"/>
    </row>
    <row r="75" spans="1:11" s="95" customFormat="1" x14ac:dyDescent="0.2">
      <c r="A75" s="33" t="s">
        <v>270</v>
      </c>
      <c r="B75" s="33">
        <v>101</v>
      </c>
      <c r="C75" s="33">
        <v>27</v>
      </c>
      <c r="D75" s="33"/>
      <c r="E75" s="130"/>
      <c r="F75" s="130"/>
    </row>
    <row r="76" spans="1:11" s="95" customFormat="1" x14ac:dyDescent="0.2">
      <c r="A76" s="110" t="s">
        <v>268</v>
      </c>
      <c r="B76" s="33">
        <v>507</v>
      </c>
      <c r="C76" s="33">
        <v>84</v>
      </c>
      <c r="D76" s="33"/>
      <c r="E76" s="130"/>
      <c r="F76" s="130"/>
    </row>
    <row r="77" spans="1:11" s="95" customFormat="1" ht="12.75" thickBot="1" x14ac:dyDescent="0.25">
      <c r="A77" s="112" t="s">
        <v>14</v>
      </c>
      <c r="B77" s="97">
        <f>SUM(B72:B76)</f>
        <v>1109</v>
      </c>
      <c r="C77" s="97">
        <v>568</v>
      </c>
      <c r="D77" s="97"/>
      <c r="E77" s="130"/>
      <c r="F77" s="130"/>
    </row>
    <row r="78" spans="1:11" s="95" customFormat="1" x14ac:dyDescent="0.2">
      <c r="A78" s="129"/>
      <c r="B78" s="130"/>
      <c r="C78" s="130"/>
      <c r="D78" s="130"/>
      <c r="E78" s="130"/>
      <c r="F78" s="130"/>
      <c r="G78" s="130"/>
    </row>
    <row r="79" spans="1:11" x14ac:dyDescent="0.2">
      <c r="A79" s="50"/>
      <c r="I79" s="95"/>
      <c r="J79" s="95"/>
      <c r="K79" s="95"/>
    </row>
    <row r="81" spans="1:4" ht="18.75" x14ac:dyDescent="0.2">
      <c r="A81" s="17" t="s">
        <v>86</v>
      </c>
    </row>
    <row r="83" spans="1:4" ht="12.75" thickBot="1" x14ac:dyDescent="0.25">
      <c r="A83" s="6" t="s">
        <v>83</v>
      </c>
      <c r="B83" s="44" t="s">
        <v>418</v>
      </c>
      <c r="C83" s="44" t="s">
        <v>584</v>
      </c>
      <c r="D83" s="44" t="s">
        <v>742</v>
      </c>
    </row>
    <row r="84" spans="1:4" ht="12.75" thickTop="1" x14ac:dyDescent="0.2">
      <c r="A84" s="63" t="s">
        <v>26</v>
      </c>
      <c r="B84" s="186">
        <v>9</v>
      </c>
      <c r="C84" s="186">
        <v>7</v>
      </c>
      <c r="D84" s="186">
        <v>6</v>
      </c>
    </row>
    <row r="85" spans="1:4" x14ac:dyDescent="0.2">
      <c r="A85" s="63" t="s">
        <v>68</v>
      </c>
      <c r="B85" s="51">
        <v>1</v>
      </c>
      <c r="C85" s="51"/>
      <c r="D85" s="51">
        <v>1</v>
      </c>
    </row>
    <row r="86" spans="1:4" x14ac:dyDescent="0.2">
      <c r="A86" s="63" t="s">
        <v>620</v>
      </c>
      <c r="B86" s="51"/>
      <c r="C86" s="51">
        <v>1</v>
      </c>
      <c r="D86" s="51"/>
    </row>
    <row r="87" spans="1:4" x14ac:dyDescent="0.2">
      <c r="A87" s="63" t="s">
        <v>59</v>
      </c>
      <c r="B87" s="51">
        <v>1</v>
      </c>
      <c r="C87" s="51"/>
      <c r="D87" s="51"/>
    </row>
    <row r="88" spans="1:4" x14ac:dyDescent="0.2">
      <c r="A88" s="185" t="s">
        <v>28</v>
      </c>
      <c r="B88" s="51">
        <v>2</v>
      </c>
      <c r="C88" s="51">
        <v>2</v>
      </c>
      <c r="D88" s="51">
        <v>1</v>
      </c>
    </row>
    <row r="89" spans="1:4" x14ac:dyDescent="0.2">
      <c r="A89" s="63" t="s">
        <v>27</v>
      </c>
      <c r="B89" s="51">
        <v>1</v>
      </c>
      <c r="C89" s="51">
        <v>1</v>
      </c>
      <c r="D89" s="51"/>
    </row>
    <row r="90" spans="1:4" x14ac:dyDescent="0.2">
      <c r="A90" s="63" t="s">
        <v>34</v>
      </c>
      <c r="B90" s="51"/>
      <c r="C90" s="51"/>
      <c r="D90" s="51"/>
    </row>
    <row r="91" spans="1:4" x14ac:dyDescent="0.2">
      <c r="A91" s="63" t="s">
        <v>96</v>
      </c>
      <c r="B91" s="51">
        <v>1</v>
      </c>
      <c r="C91" s="51"/>
      <c r="D91" s="51"/>
    </row>
    <row r="92" spans="1:4" x14ac:dyDescent="0.2">
      <c r="A92" s="63" t="s">
        <v>36</v>
      </c>
      <c r="B92" s="51"/>
      <c r="C92" s="51"/>
      <c r="D92" s="51"/>
    </row>
    <row r="93" spans="1:4" x14ac:dyDescent="0.2">
      <c r="A93" s="63" t="s">
        <v>81</v>
      </c>
      <c r="B93" s="51">
        <v>1</v>
      </c>
      <c r="C93" s="51"/>
      <c r="D93" s="51"/>
    </row>
    <row r="94" spans="1:4" x14ac:dyDescent="0.2">
      <c r="A94" s="63" t="s">
        <v>101</v>
      </c>
      <c r="B94" s="51">
        <v>1</v>
      </c>
      <c r="C94" s="51">
        <v>1</v>
      </c>
      <c r="D94" s="51"/>
    </row>
    <row r="95" spans="1:4" x14ac:dyDescent="0.2">
      <c r="A95" s="63" t="s">
        <v>131</v>
      </c>
      <c r="B95" s="51">
        <v>1</v>
      </c>
      <c r="C95" s="51"/>
      <c r="D95" s="51"/>
    </row>
    <row r="96" spans="1:4" x14ac:dyDescent="0.2">
      <c r="A96" s="43" t="s">
        <v>80</v>
      </c>
      <c r="B96" s="51">
        <v>1</v>
      </c>
      <c r="C96" s="51">
        <v>1</v>
      </c>
      <c r="D96" s="51">
        <v>1</v>
      </c>
    </row>
    <row r="97" spans="1:4" x14ac:dyDescent="0.2">
      <c r="A97" s="43" t="s">
        <v>41</v>
      </c>
      <c r="B97" s="51"/>
      <c r="C97" s="51"/>
      <c r="D97" s="51"/>
    </row>
    <row r="98" spans="1:4" x14ac:dyDescent="0.2">
      <c r="A98" s="63" t="s">
        <v>39</v>
      </c>
      <c r="B98" s="51">
        <v>1</v>
      </c>
      <c r="C98" s="51"/>
      <c r="D98" s="51"/>
    </row>
    <row r="99" spans="1:4" x14ac:dyDescent="0.2">
      <c r="A99" s="43" t="s">
        <v>56</v>
      </c>
      <c r="B99" s="51">
        <v>2</v>
      </c>
      <c r="C99" s="51">
        <v>2</v>
      </c>
      <c r="D99" s="51">
        <v>2</v>
      </c>
    </row>
    <row r="100" spans="1:4" x14ac:dyDescent="0.2">
      <c r="A100" s="63" t="s">
        <v>62</v>
      </c>
      <c r="B100" s="51">
        <v>1</v>
      </c>
      <c r="C100" s="51"/>
      <c r="D100" s="51"/>
    </row>
    <row r="101" spans="1:4" x14ac:dyDescent="0.2">
      <c r="A101" s="185" t="s">
        <v>94</v>
      </c>
      <c r="B101" s="51"/>
      <c r="C101" s="51"/>
      <c r="D101" s="51"/>
    </row>
    <row r="102" spans="1:4" x14ac:dyDescent="0.2">
      <c r="A102" s="63" t="s">
        <v>75</v>
      </c>
      <c r="B102" s="51">
        <v>2</v>
      </c>
      <c r="C102" s="51">
        <v>1</v>
      </c>
      <c r="D102" s="51">
        <v>1</v>
      </c>
    </row>
    <row r="103" spans="1:4" x14ac:dyDescent="0.2">
      <c r="A103" s="63" t="s">
        <v>74</v>
      </c>
      <c r="B103" s="51"/>
      <c r="C103" s="51"/>
      <c r="D103" s="51"/>
    </row>
    <row r="104" spans="1:4" x14ac:dyDescent="0.2">
      <c r="A104" s="63" t="s">
        <v>108</v>
      </c>
      <c r="B104" s="51">
        <v>1</v>
      </c>
      <c r="C104" s="51">
        <v>2</v>
      </c>
      <c r="D104" s="51"/>
    </row>
    <row r="105" spans="1:4" x14ac:dyDescent="0.2">
      <c r="A105" s="185" t="s">
        <v>29</v>
      </c>
      <c r="B105" s="51">
        <v>1</v>
      </c>
      <c r="C105" s="51">
        <v>1</v>
      </c>
      <c r="D105" s="51"/>
    </row>
    <row r="106" spans="1:4" x14ac:dyDescent="0.2">
      <c r="A106" s="63" t="s">
        <v>71</v>
      </c>
      <c r="B106" s="51"/>
      <c r="C106" s="51"/>
      <c r="D106" s="51"/>
    </row>
    <row r="107" spans="1:4" x14ac:dyDescent="0.2">
      <c r="A107" s="63" t="s">
        <v>48</v>
      </c>
      <c r="B107" s="51">
        <v>1</v>
      </c>
      <c r="C107" s="51"/>
      <c r="D107" s="51">
        <v>1</v>
      </c>
    </row>
    <row r="108" spans="1:4" x14ac:dyDescent="0.2">
      <c r="A108" s="63" t="s">
        <v>38</v>
      </c>
      <c r="B108" s="51"/>
      <c r="C108" s="51"/>
      <c r="D108" s="51"/>
    </row>
    <row r="109" spans="1:4" x14ac:dyDescent="0.2">
      <c r="A109" s="43" t="s">
        <v>70</v>
      </c>
      <c r="B109" s="51"/>
      <c r="C109" s="51"/>
      <c r="D109" s="51">
        <v>1</v>
      </c>
    </row>
    <row r="110" spans="1:4" x14ac:dyDescent="0.2">
      <c r="A110" s="43" t="s">
        <v>619</v>
      </c>
      <c r="B110" s="51"/>
      <c r="C110" s="51">
        <v>1</v>
      </c>
      <c r="D110" s="51">
        <v>1</v>
      </c>
    </row>
    <row r="111" spans="1:4" x14ac:dyDescent="0.2">
      <c r="A111" s="185" t="s">
        <v>53</v>
      </c>
      <c r="B111" s="35"/>
      <c r="C111" s="35"/>
      <c r="D111" s="35"/>
    </row>
    <row r="112" spans="1:4" x14ac:dyDescent="0.2">
      <c r="A112" s="43" t="s">
        <v>32</v>
      </c>
      <c r="B112" s="35">
        <v>1</v>
      </c>
      <c r="C112" s="35"/>
      <c r="D112" s="35"/>
    </row>
    <row r="113" spans="1:11" x14ac:dyDescent="0.2">
      <c r="A113" s="63" t="s">
        <v>64</v>
      </c>
      <c r="B113" s="35"/>
      <c r="C113" s="35"/>
      <c r="D113" s="35"/>
    </row>
    <row r="114" spans="1:11" x14ac:dyDescent="0.2">
      <c r="A114" s="43" t="s">
        <v>139</v>
      </c>
      <c r="B114" s="35"/>
      <c r="C114" s="35"/>
      <c r="D114" s="35"/>
    </row>
    <row r="115" spans="1:11" x14ac:dyDescent="0.2">
      <c r="A115" s="43" t="s">
        <v>69</v>
      </c>
      <c r="B115" s="187"/>
      <c r="C115" s="188"/>
      <c r="D115" s="189">
        <v>1</v>
      </c>
    </row>
    <row r="116" spans="1:11" ht="12.75" thickBot="1" x14ac:dyDescent="0.25">
      <c r="A116" s="13" t="s">
        <v>14</v>
      </c>
      <c r="B116" s="37">
        <f>SUM(B84:B114)</f>
        <v>29</v>
      </c>
      <c r="C116" s="37">
        <v>18</v>
      </c>
      <c r="D116" s="37">
        <v>16</v>
      </c>
    </row>
    <row r="117" spans="1:11" s="95" customFormat="1" ht="12.75" thickTop="1" x14ac:dyDescent="0.2">
      <c r="A117" s="127"/>
      <c r="B117" s="128"/>
      <c r="C117" s="128"/>
      <c r="D117" s="128"/>
      <c r="I117" s="3"/>
      <c r="J117" s="3"/>
      <c r="K117" s="3"/>
    </row>
    <row r="118" spans="1:11" x14ac:dyDescent="0.2">
      <c r="A118" s="138" t="s">
        <v>411</v>
      </c>
      <c r="B118" s="139">
        <v>2018</v>
      </c>
      <c r="C118" s="139">
        <v>2019</v>
      </c>
      <c r="D118" s="139">
        <v>2020</v>
      </c>
      <c r="I118" s="95"/>
      <c r="J118" s="95"/>
      <c r="K118" s="95"/>
    </row>
    <row r="119" spans="1:11" x14ac:dyDescent="0.2">
      <c r="A119" s="45" t="s">
        <v>139</v>
      </c>
      <c r="B119" s="35">
        <v>1</v>
      </c>
      <c r="C119" s="35">
        <v>0</v>
      </c>
      <c r="D119" s="35">
        <v>0</v>
      </c>
    </row>
    <row r="120" spans="1:11" x14ac:dyDescent="0.2">
      <c r="A120" s="45" t="s">
        <v>155</v>
      </c>
      <c r="B120" s="35">
        <v>1</v>
      </c>
      <c r="C120" s="35">
        <v>0</v>
      </c>
      <c r="D120" s="35">
        <v>0</v>
      </c>
    </row>
    <row r="121" spans="1:11" x14ac:dyDescent="0.2">
      <c r="A121" s="19" t="s">
        <v>138</v>
      </c>
      <c r="B121" s="35"/>
      <c r="C121" s="35">
        <v>0</v>
      </c>
      <c r="D121" s="35">
        <v>0</v>
      </c>
    </row>
    <row r="122" spans="1:11" x14ac:dyDescent="0.2">
      <c r="A122" s="19" t="s">
        <v>159</v>
      </c>
      <c r="B122" s="35">
        <v>1</v>
      </c>
      <c r="C122" s="35">
        <v>0</v>
      </c>
      <c r="D122" s="35">
        <v>0</v>
      </c>
    </row>
    <row r="123" spans="1:11" ht="12.75" thickBot="1" x14ac:dyDescent="0.25">
      <c r="A123" s="13" t="s">
        <v>14</v>
      </c>
      <c r="B123" s="37">
        <f>SUM(B119:B122)</f>
        <v>3</v>
      </c>
      <c r="C123" s="37">
        <v>0</v>
      </c>
      <c r="D123" s="37">
        <v>0</v>
      </c>
    </row>
    <row r="124" spans="1:11" ht="12.75" thickTop="1" x14ac:dyDescent="0.2">
      <c r="C124" s="2"/>
    </row>
    <row r="125" spans="1:11" x14ac:dyDescent="0.2">
      <c r="C125" s="2"/>
    </row>
    <row r="126" spans="1:11" ht="18.75" x14ac:dyDescent="0.2">
      <c r="A126" s="1" t="s">
        <v>414</v>
      </c>
    </row>
    <row r="128" spans="1:11" ht="12.75" thickBot="1" x14ac:dyDescent="0.25">
      <c r="A128" s="137" t="s">
        <v>25</v>
      </c>
      <c r="B128" s="140">
        <v>2018</v>
      </c>
      <c r="C128" s="140">
        <v>2019</v>
      </c>
      <c r="D128" s="140">
        <v>2020</v>
      </c>
    </row>
    <row r="129" spans="1:4" ht="12.75" thickTop="1" x14ac:dyDescent="0.2">
      <c r="A129" s="19" t="s">
        <v>5</v>
      </c>
      <c r="B129" s="47">
        <v>836</v>
      </c>
      <c r="C129" s="47">
        <v>574</v>
      </c>
      <c r="D129" s="47"/>
    </row>
    <row r="130" spans="1:4" x14ac:dyDescent="0.2">
      <c r="A130" s="19" t="s">
        <v>149</v>
      </c>
      <c r="B130" s="47"/>
      <c r="C130" s="47"/>
      <c r="D130" s="47"/>
    </row>
    <row r="131" spans="1:4" x14ac:dyDescent="0.2">
      <c r="A131" s="19" t="s">
        <v>461</v>
      </c>
      <c r="B131" s="47">
        <v>247</v>
      </c>
      <c r="C131" s="47"/>
      <c r="D131" s="47"/>
    </row>
    <row r="132" spans="1:4" x14ac:dyDescent="0.2">
      <c r="A132" s="19" t="s">
        <v>152</v>
      </c>
      <c r="B132" s="47"/>
      <c r="C132" s="47"/>
      <c r="D132" s="47"/>
    </row>
    <row r="133" spans="1:4" x14ac:dyDescent="0.2">
      <c r="A133" s="19" t="s">
        <v>22</v>
      </c>
      <c r="B133" s="47"/>
      <c r="C133" s="47"/>
      <c r="D133" s="47"/>
    </row>
    <row r="134" spans="1:4" x14ac:dyDescent="0.2">
      <c r="A134" s="63" t="s">
        <v>579</v>
      </c>
      <c r="B134" s="47">
        <v>13</v>
      </c>
      <c r="C134" s="47"/>
      <c r="D134" s="47"/>
    </row>
    <row r="135" spans="1:4" x14ac:dyDescent="0.2">
      <c r="A135" s="63" t="s">
        <v>460</v>
      </c>
      <c r="B135" s="47">
        <v>13</v>
      </c>
      <c r="C135" s="47"/>
      <c r="D135" s="47"/>
    </row>
    <row r="136" spans="1:4" x14ac:dyDescent="0.2">
      <c r="A136" s="63" t="s">
        <v>20</v>
      </c>
      <c r="B136" s="47"/>
      <c r="C136" s="47"/>
      <c r="D136" s="47"/>
    </row>
    <row r="137" spans="1:4" x14ac:dyDescent="0.2">
      <c r="A137" s="63" t="s">
        <v>220</v>
      </c>
      <c r="B137" s="47"/>
      <c r="C137" s="47"/>
      <c r="D137" s="47"/>
    </row>
    <row r="138" spans="1:4" ht="12.75" thickBot="1" x14ac:dyDescent="0.25">
      <c r="A138" s="27" t="s">
        <v>14</v>
      </c>
      <c r="B138" s="52">
        <f>SUM(B129:B137)</f>
        <v>1109</v>
      </c>
      <c r="C138" s="52">
        <v>574</v>
      </c>
      <c r="D138" s="52"/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topLeftCell="B1" zoomScaleNormal="100" workbookViewId="0">
      <selection activeCell="M36" sqref="M36"/>
    </sheetView>
  </sheetViews>
  <sheetFormatPr baseColWidth="10" defaultColWidth="11.5703125" defaultRowHeight="12" x14ac:dyDescent="0.2"/>
  <cols>
    <col min="1" max="1" width="31.42578125" style="3" customWidth="1"/>
    <col min="2" max="2" width="18.85546875" style="3" customWidth="1"/>
    <col min="3" max="4" width="16.7109375" style="3" customWidth="1"/>
    <col min="5" max="5" width="25.85546875" style="3" customWidth="1"/>
    <col min="6" max="7" width="16.7109375" style="3" customWidth="1"/>
    <col min="8" max="8" width="23.5703125" style="3" customWidth="1"/>
    <col min="9" max="9" width="37.5703125" style="3" customWidth="1"/>
    <col min="10" max="11" width="16.7109375" style="3" customWidth="1"/>
    <col min="12" max="12" width="14.85546875" style="3" customWidth="1"/>
    <col min="13" max="13" width="16.28515625" style="3" customWidth="1"/>
    <col min="14" max="16384" width="11.5703125" style="3"/>
  </cols>
  <sheetData>
    <row r="2" spans="1:11" ht="18.75" x14ac:dyDescent="0.2">
      <c r="A2" s="17" t="s">
        <v>271</v>
      </c>
    </row>
    <row r="3" spans="1:11" x14ac:dyDescent="0.2">
      <c r="A3" s="2"/>
    </row>
    <row r="4" spans="1:11" x14ac:dyDescent="0.2">
      <c r="A4" s="38"/>
      <c r="B4" s="4">
        <v>2018</v>
      </c>
      <c r="C4" s="5"/>
      <c r="E4" s="38"/>
      <c r="F4" s="4">
        <v>2019</v>
      </c>
      <c r="G4" s="5"/>
      <c r="I4" s="38"/>
      <c r="J4" s="4">
        <v>2020</v>
      </c>
      <c r="K4" s="5"/>
    </row>
    <row r="5" spans="1:11" s="9" customFormat="1" ht="12.75" thickBot="1" x14ac:dyDescent="0.25">
      <c r="A5" s="6" t="s">
        <v>15</v>
      </c>
      <c r="B5" s="7" t="s">
        <v>9</v>
      </c>
      <c r="C5" s="8" t="s">
        <v>10</v>
      </c>
      <c r="E5" s="6" t="s">
        <v>15</v>
      </c>
      <c r="F5" s="7" t="s">
        <v>9</v>
      </c>
      <c r="G5" s="8" t="s">
        <v>10</v>
      </c>
      <c r="I5" s="6" t="s">
        <v>15</v>
      </c>
      <c r="J5" s="7" t="s">
        <v>9</v>
      </c>
      <c r="K5" s="8" t="s">
        <v>10</v>
      </c>
    </row>
    <row r="6" spans="1:11" ht="13.5" thickTop="1" thickBot="1" x14ac:dyDescent="0.25">
      <c r="A6" s="39" t="s">
        <v>440</v>
      </c>
      <c r="B6" s="40">
        <v>201</v>
      </c>
      <c r="C6" s="40">
        <v>201</v>
      </c>
      <c r="E6" s="147" t="s">
        <v>585</v>
      </c>
      <c r="F6" s="40">
        <v>74</v>
      </c>
      <c r="G6" s="149">
        <v>74</v>
      </c>
      <c r="I6" s="190" t="s">
        <v>440</v>
      </c>
      <c r="J6" s="3">
        <v>69</v>
      </c>
      <c r="K6" s="3">
        <v>69</v>
      </c>
    </row>
    <row r="7" spans="1:11" ht="12.75" thickBot="1" x14ac:dyDescent="0.25">
      <c r="A7" s="39" t="s">
        <v>441</v>
      </c>
      <c r="B7" s="40">
        <v>2</v>
      </c>
      <c r="C7" s="40">
        <v>24</v>
      </c>
      <c r="E7" s="148" t="s">
        <v>586</v>
      </c>
      <c r="F7" s="40">
        <v>54</v>
      </c>
      <c r="G7" s="149">
        <v>54</v>
      </c>
      <c r="I7" s="190" t="s">
        <v>797</v>
      </c>
      <c r="J7" s="3">
        <v>53</v>
      </c>
      <c r="K7" s="3">
        <v>53</v>
      </c>
    </row>
    <row r="8" spans="1:11" ht="12.75" thickBot="1" x14ac:dyDescent="0.25">
      <c r="A8" s="39" t="s">
        <v>216</v>
      </c>
      <c r="B8" s="40">
        <v>23</v>
      </c>
      <c r="C8" s="40">
        <v>23</v>
      </c>
      <c r="E8" s="148" t="s">
        <v>587</v>
      </c>
      <c r="F8" s="40">
        <v>21</v>
      </c>
      <c r="G8" s="149">
        <v>21</v>
      </c>
      <c r="I8" s="190" t="s">
        <v>791</v>
      </c>
      <c r="J8" s="3">
        <v>30</v>
      </c>
      <c r="K8" s="3">
        <v>30</v>
      </c>
    </row>
    <row r="9" spans="1:11" ht="12.75" thickBot="1" x14ac:dyDescent="0.25">
      <c r="A9" s="39"/>
      <c r="B9" s="40"/>
      <c r="C9" s="40"/>
      <c r="E9" s="39" t="s">
        <v>590</v>
      </c>
      <c r="F9" s="40">
        <v>6</v>
      </c>
      <c r="G9" s="40">
        <v>6</v>
      </c>
      <c r="I9" s="190" t="s">
        <v>216</v>
      </c>
      <c r="J9" s="3">
        <v>30</v>
      </c>
      <c r="K9" s="3">
        <v>30</v>
      </c>
    </row>
    <row r="10" spans="1:11" ht="12.75" thickBot="1" x14ac:dyDescent="0.25">
      <c r="A10" s="39" t="s">
        <v>244</v>
      </c>
      <c r="B10" s="40">
        <v>1</v>
      </c>
      <c r="C10" s="40">
        <v>1</v>
      </c>
      <c r="E10" s="39"/>
      <c r="F10" s="40"/>
      <c r="G10" s="40"/>
      <c r="I10" s="190" t="s">
        <v>241</v>
      </c>
      <c r="J10" s="3">
        <v>21</v>
      </c>
      <c r="K10" s="3">
        <v>21</v>
      </c>
    </row>
    <row r="11" spans="1:11" ht="12.75" thickBot="1" x14ac:dyDescent="0.25">
      <c r="A11" s="39" t="s">
        <v>442</v>
      </c>
      <c r="B11" s="40">
        <v>1</v>
      </c>
      <c r="C11" s="40">
        <v>1</v>
      </c>
      <c r="E11" s="39"/>
      <c r="F11" s="40"/>
      <c r="G11" s="40"/>
      <c r="I11" s="190" t="s">
        <v>187</v>
      </c>
      <c r="J11" s="40">
        <v>18</v>
      </c>
      <c r="K11" s="40">
        <v>18</v>
      </c>
    </row>
    <row r="12" spans="1:11" ht="12.75" thickBot="1" x14ac:dyDescent="0.25">
      <c r="A12" s="2"/>
      <c r="I12" s="190" t="s">
        <v>588</v>
      </c>
      <c r="J12" s="40">
        <v>9</v>
      </c>
      <c r="K12" s="40">
        <v>9</v>
      </c>
    </row>
    <row r="13" spans="1:11" ht="12.75" thickBot="1" x14ac:dyDescent="0.25">
      <c r="A13" s="110" t="s">
        <v>246</v>
      </c>
      <c r="B13" s="21">
        <v>23</v>
      </c>
      <c r="C13" s="21">
        <v>30</v>
      </c>
      <c r="D13" s="21"/>
      <c r="H13" s="95"/>
      <c r="I13" s="190" t="s">
        <v>589</v>
      </c>
      <c r="J13" s="3">
        <v>8</v>
      </c>
      <c r="K13" s="3">
        <v>8</v>
      </c>
    </row>
    <row r="14" spans="1:11" ht="12.75" thickBot="1" x14ac:dyDescent="0.25">
      <c r="A14" s="110" t="s">
        <v>248</v>
      </c>
      <c r="B14" s="21">
        <v>36</v>
      </c>
      <c r="C14" s="21">
        <v>19</v>
      </c>
      <c r="D14" s="21"/>
      <c r="I14" s="190" t="s">
        <v>794</v>
      </c>
      <c r="J14" s="3">
        <v>8</v>
      </c>
      <c r="K14" s="3">
        <v>8</v>
      </c>
    </row>
    <row r="15" spans="1:11" ht="19.5" thickBot="1" x14ac:dyDescent="0.25">
      <c r="A15" s="1" t="s">
        <v>239</v>
      </c>
      <c r="I15" s="190" t="s">
        <v>242</v>
      </c>
      <c r="J15" s="3">
        <v>7</v>
      </c>
      <c r="K15" s="3">
        <v>7</v>
      </c>
    </row>
    <row r="16" spans="1:11" ht="12.75" thickBot="1" x14ac:dyDescent="0.25">
      <c r="A16" s="103"/>
      <c r="B16" s="114">
        <v>2018</v>
      </c>
      <c r="C16" s="106"/>
      <c r="D16" s="114">
        <v>2019</v>
      </c>
      <c r="E16" s="106"/>
      <c r="F16" s="114">
        <v>2020</v>
      </c>
      <c r="G16" s="106"/>
      <c r="I16" s="190" t="s">
        <v>790</v>
      </c>
      <c r="J16" s="3">
        <v>7</v>
      </c>
      <c r="K16" s="3">
        <v>7</v>
      </c>
    </row>
    <row r="17" spans="1:11" ht="12.75" thickBot="1" x14ac:dyDescent="0.25">
      <c r="A17" s="104" t="s">
        <v>245</v>
      </c>
      <c r="B17" s="105" t="s">
        <v>236</v>
      </c>
      <c r="C17" s="105" t="s">
        <v>237</v>
      </c>
      <c r="D17" s="105" t="s">
        <v>236</v>
      </c>
      <c r="E17" s="105" t="s">
        <v>237</v>
      </c>
      <c r="F17" s="105" t="s">
        <v>236</v>
      </c>
      <c r="G17" s="105" t="s">
        <v>237</v>
      </c>
      <c r="I17" s="190" t="s">
        <v>795</v>
      </c>
      <c r="J17" s="3">
        <v>6</v>
      </c>
      <c r="K17" s="3">
        <v>6</v>
      </c>
    </row>
    <row r="18" spans="1:11" ht="12.75" thickBot="1" x14ac:dyDescent="0.25">
      <c r="A18" s="2" t="s">
        <v>226</v>
      </c>
      <c r="B18" s="95">
        <v>2</v>
      </c>
      <c r="C18" s="95">
        <v>4</v>
      </c>
      <c r="D18" s="95">
        <v>1</v>
      </c>
      <c r="E18" s="95">
        <v>1</v>
      </c>
      <c r="F18" s="95"/>
      <c r="G18" s="95"/>
      <c r="I18" s="190" t="s">
        <v>443</v>
      </c>
      <c r="J18" s="3">
        <v>3</v>
      </c>
      <c r="K18" s="3">
        <v>3</v>
      </c>
    </row>
    <row r="19" spans="1:11" ht="12.75" thickBot="1" x14ac:dyDescent="0.25">
      <c r="A19" s="19" t="s">
        <v>43</v>
      </c>
      <c r="B19" s="35">
        <v>1</v>
      </c>
      <c r="C19" s="35">
        <v>1</v>
      </c>
      <c r="D19" s="35"/>
      <c r="I19" s="190" t="s">
        <v>789</v>
      </c>
      <c r="J19" s="3">
        <v>3</v>
      </c>
      <c r="K19" s="3">
        <v>3</v>
      </c>
    </row>
    <row r="20" spans="1:11" ht="12.75" thickBot="1" x14ac:dyDescent="0.25">
      <c r="I20" s="190" t="s">
        <v>785</v>
      </c>
      <c r="J20" s="95">
        <v>2</v>
      </c>
      <c r="K20" s="95">
        <v>2</v>
      </c>
    </row>
    <row r="21" spans="1:11" ht="12.75" thickBot="1" x14ac:dyDescent="0.25">
      <c r="I21" s="190" t="s">
        <v>786</v>
      </c>
      <c r="J21" s="3">
        <v>2</v>
      </c>
      <c r="K21" s="3">
        <v>2</v>
      </c>
    </row>
    <row r="22" spans="1:11" ht="12.75" thickBot="1" x14ac:dyDescent="0.25">
      <c r="I22" s="190" t="s">
        <v>782</v>
      </c>
      <c r="J22" s="40">
        <v>1</v>
      </c>
      <c r="K22" s="40">
        <v>1</v>
      </c>
    </row>
    <row r="23" spans="1:11" ht="12.75" thickBot="1" x14ac:dyDescent="0.25">
      <c r="I23" s="190" t="s">
        <v>243</v>
      </c>
      <c r="J23" s="40">
        <v>1</v>
      </c>
      <c r="K23" s="40">
        <v>1</v>
      </c>
    </row>
    <row r="24" spans="1:11" ht="12.75" thickBot="1" x14ac:dyDescent="0.25">
      <c r="I24" s="190" t="s">
        <v>783</v>
      </c>
      <c r="J24" s="40">
        <v>1</v>
      </c>
      <c r="K24" s="40">
        <v>1</v>
      </c>
    </row>
    <row r="25" spans="1:11" ht="12.75" thickBot="1" x14ac:dyDescent="0.25">
      <c r="I25" s="190" t="s">
        <v>784</v>
      </c>
      <c r="J25" s="40">
        <v>1</v>
      </c>
      <c r="K25" s="40">
        <v>1</v>
      </c>
    </row>
    <row r="26" spans="1:11" ht="12.75" thickBot="1" x14ac:dyDescent="0.25">
      <c r="I26" s="190" t="s">
        <v>787</v>
      </c>
      <c r="J26" s="3">
        <v>1</v>
      </c>
      <c r="K26" s="3">
        <v>1</v>
      </c>
    </row>
    <row r="27" spans="1:11" ht="12.75" thickBot="1" x14ac:dyDescent="0.25">
      <c r="I27" s="190" t="s">
        <v>788</v>
      </c>
      <c r="J27" s="3">
        <v>1</v>
      </c>
      <c r="K27" s="3">
        <v>1</v>
      </c>
    </row>
    <row r="28" spans="1:11" ht="12.75" thickBot="1" x14ac:dyDescent="0.25">
      <c r="I28" s="190" t="s">
        <v>792</v>
      </c>
      <c r="J28" s="3">
        <v>1</v>
      </c>
      <c r="K28" s="3">
        <v>1</v>
      </c>
    </row>
    <row r="29" spans="1:11" ht="12.75" thickBot="1" x14ac:dyDescent="0.25">
      <c r="I29" s="190" t="s">
        <v>586</v>
      </c>
      <c r="J29" s="3">
        <v>1</v>
      </c>
      <c r="K29" s="3">
        <v>1</v>
      </c>
    </row>
    <row r="30" spans="1:11" ht="12.75" thickBot="1" x14ac:dyDescent="0.25">
      <c r="I30" s="190" t="s">
        <v>793</v>
      </c>
      <c r="J30" s="3">
        <v>1</v>
      </c>
      <c r="K30" s="3">
        <v>1</v>
      </c>
    </row>
    <row r="31" spans="1:11" ht="12.75" thickBot="1" x14ac:dyDescent="0.25">
      <c r="I31" s="190" t="s">
        <v>796</v>
      </c>
      <c r="J31" s="3">
        <v>1</v>
      </c>
      <c r="K31" s="3">
        <v>1</v>
      </c>
    </row>
    <row r="32" spans="1:11" ht="12.75" thickBot="1" x14ac:dyDescent="0.25">
      <c r="I32" s="190" t="s">
        <v>798</v>
      </c>
      <c r="J32" s="3">
        <v>1</v>
      </c>
      <c r="K32" s="3">
        <v>1</v>
      </c>
    </row>
    <row r="33" spans="9:11" x14ac:dyDescent="0.2">
      <c r="I33" s="3" t="s">
        <v>740</v>
      </c>
      <c r="J33" s="3">
        <f>SUM(J6:J32)</f>
        <v>287</v>
      </c>
      <c r="K33" s="3">
        <f>SUM(K6:K32)</f>
        <v>287</v>
      </c>
    </row>
  </sheetData>
  <sortState ref="I6:K32">
    <sortCondition descending="1" ref="K6:K32"/>
  </sortState>
  <phoneticPr fontId="1" type="noConversion"/>
  <pageMargins left="0.78740157480314965" right="0.78740157480314965" top="0.98425196850393704" bottom="0.98425196850393704" header="0.51181102362204722" footer="0.51181102362204722"/>
  <pageSetup paperSize="9" scale="36" fitToHeight="0" orientation="portrait" r:id="rId1"/>
  <headerFooter alignWithMargins="0">
    <oddHeader>&amp;C&amp;14Observatoire du dépôt légal : données 2013-2015</oddHeader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J94"/>
  <sheetViews>
    <sheetView topLeftCell="I1" zoomScaleNormal="100" workbookViewId="0">
      <selection activeCell="N27" sqref="N27"/>
    </sheetView>
  </sheetViews>
  <sheetFormatPr baseColWidth="10" defaultColWidth="11.5703125" defaultRowHeight="12" x14ac:dyDescent="0.2"/>
  <cols>
    <col min="1" max="1" width="30.28515625" style="3" customWidth="1"/>
    <col min="2" max="4" width="16.7109375" style="3" customWidth="1"/>
    <col min="5" max="5" width="22.140625" style="3" customWidth="1"/>
    <col min="6" max="6" width="16.7109375" style="3" customWidth="1"/>
    <col min="7" max="7" width="19.85546875" style="3" customWidth="1"/>
    <col min="8" max="8" width="21.42578125" style="3" customWidth="1"/>
    <col min="9" max="9" width="42.140625" style="3" customWidth="1"/>
    <col min="10" max="11" width="16.7109375" style="3" customWidth="1"/>
    <col min="12" max="12" width="36.28515625" style="3" bestFit="1" customWidth="1"/>
    <col min="13" max="13" width="11.5703125" style="3"/>
    <col min="14" max="14" width="15.140625" style="3" bestFit="1" customWidth="1"/>
    <col min="15" max="37" width="11.5703125" style="3"/>
    <col min="38" max="140" width="11.5703125" style="95"/>
    <col min="141" max="16384" width="11.5703125" style="3"/>
  </cols>
  <sheetData>
    <row r="2" spans="1:140" ht="18.75" x14ac:dyDescent="0.2">
      <c r="A2" s="17" t="s">
        <v>407</v>
      </c>
    </row>
    <row r="3" spans="1:140" x14ac:dyDescent="0.2">
      <c r="A3" s="2"/>
    </row>
    <row r="4" spans="1:140" x14ac:dyDescent="0.2">
      <c r="A4" s="2"/>
    </row>
    <row r="5" spans="1:140" s="9" customFormat="1" x14ac:dyDescent="0.2">
      <c r="A5" s="3"/>
      <c r="B5" s="28">
        <v>2017</v>
      </c>
      <c r="C5" s="29"/>
      <c r="E5" s="3"/>
      <c r="F5" s="28">
        <v>2018</v>
      </c>
      <c r="G5" s="29"/>
      <c r="I5" s="3"/>
      <c r="J5" s="28">
        <v>2019</v>
      </c>
      <c r="K5" s="29"/>
      <c r="L5" s="214">
        <v>2020</v>
      </c>
      <c r="M5" s="214"/>
      <c r="N5" s="214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</row>
    <row r="6" spans="1:140" ht="12.75" thickBot="1" x14ac:dyDescent="0.25">
      <c r="A6" s="30" t="s">
        <v>15</v>
      </c>
      <c r="B6" s="31" t="s">
        <v>9</v>
      </c>
      <c r="C6" s="32" t="s">
        <v>10</v>
      </c>
      <c r="E6" s="30" t="s">
        <v>15</v>
      </c>
      <c r="F6" s="31" t="s">
        <v>9</v>
      </c>
      <c r="G6" s="32" t="s">
        <v>10</v>
      </c>
      <c r="I6" s="30" t="s">
        <v>15</v>
      </c>
      <c r="J6" s="31" t="s">
        <v>9</v>
      </c>
      <c r="K6" s="32" t="s">
        <v>10</v>
      </c>
      <c r="L6" s="199" t="s">
        <v>803</v>
      </c>
      <c r="M6" s="200" t="s">
        <v>9</v>
      </c>
      <c r="N6" s="191" t="s">
        <v>10</v>
      </c>
    </row>
    <row r="7" spans="1:140" ht="12.75" thickTop="1" x14ac:dyDescent="0.2">
      <c r="A7" s="124" t="s">
        <v>133</v>
      </c>
      <c r="B7" s="125">
        <v>18</v>
      </c>
      <c r="C7" s="125">
        <v>18</v>
      </c>
      <c r="E7" s="39" t="s">
        <v>16</v>
      </c>
      <c r="F7" s="40">
        <v>14</v>
      </c>
      <c r="G7" s="40">
        <v>14</v>
      </c>
      <c r="I7" s="147" t="s">
        <v>133</v>
      </c>
      <c r="J7" s="149">
        <v>26</v>
      </c>
      <c r="K7" s="149">
        <v>26</v>
      </c>
      <c r="L7" s="192" t="s">
        <v>132</v>
      </c>
      <c r="M7" s="193">
        <v>10</v>
      </c>
      <c r="N7" s="193">
        <v>10</v>
      </c>
    </row>
    <row r="8" spans="1:140" x14ac:dyDescent="0.2">
      <c r="A8" s="124" t="s">
        <v>205</v>
      </c>
      <c r="B8" s="125">
        <v>10</v>
      </c>
      <c r="C8" s="125">
        <v>10</v>
      </c>
      <c r="E8" s="39" t="s">
        <v>429</v>
      </c>
      <c r="F8" s="40">
        <v>14</v>
      </c>
      <c r="G8" s="40">
        <v>14</v>
      </c>
      <c r="I8" s="148" t="s">
        <v>205</v>
      </c>
      <c r="J8" s="149">
        <v>8</v>
      </c>
      <c r="K8" s="149">
        <v>8</v>
      </c>
      <c r="L8" s="192" t="s">
        <v>17</v>
      </c>
      <c r="M8" s="193">
        <v>10</v>
      </c>
      <c r="N8" s="193">
        <v>10</v>
      </c>
    </row>
    <row r="9" spans="1:140" x14ac:dyDescent="0.2">
      <c r="A9" s="124"/>
      <c r="B9" s="125"/>
      <c r="C9" s="125"/>
      <c r="E9" s="39"/>
      <c r="F9" s="40"/>
      <c r="G9" s="40"/>
      <c r="I9" s="148" t="s">
        <v>603</v>
      </c>
      <c r="J9" s="149">
        <v>7</v>
      </c>
      <c r="K9" s="149">
        <v>7</v>
      </c>
      <c r="L9" s="192" t="s">
        <v>801</v>
      </c>
      <c r="M9" s="193">
        <v>7</v>
      </c>
      <c r="N9" s="193">
        <v>7</v>
      </c>
    </row>
    <row r="10" spans="1:140" x14ac:dyDescent="0.2">
      <c r="A10" s="124" t="s">
        <v>16</v>
      </c>
      <c r="B10" s="125">
        <v>9</v>
      </c>
      <c r="C10" s="125">
        <v>9</v>
      </c>
      <c r="E10" s="39" t="s">
        <v>430</v>
      </c>
      <c r="F10" s="40">
        <v>10</v>
      </c>
      <c r="G10" s="40">
        <v>10</v>
      </c>
      <c r="I10" s="148" t="s">
        <v>17</v>
      </c>
      <c r="J10" s="149">
        <v>7</v>
      </c>
      <c r="K10" s="149">
        <v>7</v>
      </c>
      <c r="L10" s="192" t="s">
        <v>213</v>
      </c>
      <c r="M10" s="193">
        <v>6</v>
      </c>
      <c r="N10" s="193">
        <v>6</v>
      </c>
    </row>
    <row r="11" spans="1:140" x14ac:dyDescent="0.2">
      <c r="A11" s="124"/>
      <c r="B11" s="125"/>
      <c r="C11" s="125"/>
      <c r="E11" s="39"/>
      <c r="F11" s="40"/>
      <c r="G11" s="40"/>
      <c r="I11" s="148" t="s">
        <v>587</v>
      </c>
      <c r="J11" s="149">
        <v>6</v>
      </c>
      <c r="K11" s="149">
        <v>6</v>
      </c>
      <c r="L11" s="192" t="s">
        <v>596</v>
      </c>
      <c r="M11" s="193">
        <v>6</v>
      </c>
      <c r="N11" s="193">
        <v>6</v>
      </c>
    </row>
    <row r="12" spans="1:140" x14ac:dyDescent="0.2">
      <c r="A12" s="124"/>
      <c r="B12" s="125"/>
      <c r="C12" s="125"/>
      <c r="E12" s="39"/>
      <c r="F12" s="40"/>
      <c r="G12" s="40"/>
      <c r="I12" s="148" t="s">
        <v>602</v>
      </c>
      <c r="J12" s="149">
        <v>4</v>
      </c>
      <c r="K12" s="149">
        <v>4</v>
      </c>
      <c r="L12" s="192" t="s">
        <v>599</v>
      </c>
      <c r="M12" s="193">
        <v>2</v>
      </c>
      <c r="N12" s="193">
        <v>2</v>
      </c>
    </row>
    <row r="13" spans="1:140" x14ac:dyDescent="0.2">
      <c r="A13" s="124" t="s">
        <v>17</v>
      </c>
      <c r="B13" s="125">
        <v>5</v>
      </c>
      <c r="C13" s="125">
        <v>5</v>
      </c>
      <c r="E13" s="39" t="s">
        <v>431</v>
      </c>
      <c r="F13" s="40">
        <v>9</v>
      </c>
      <c r="G13" s="40">
        <v>9</v>
      </c>
      <c r="I13" s="148" t="s">
        <v>215</v>
      </c>
      <c r="J13" s="149">
        <v>3</v>
      </c>
      <c r="K13" s="149">
        <v>3</v>
      </c>
      <c r="L13" s="192" t="s">
        <v>209</v>
      </c>
      <c r="M13" s="193">
        <v>1</v>
      </c>
      <c r="N13" s="193">
        <v>1</v>
      </c>
    </row>
    <row r="14" spans="1:140" x14ac:dyDescent="0.2">
      <c r="A14" s="124" t="s">
        <v>206</v>
      </c>
      <c r="B14" s="125">
        <v>5</v>
      </c>
      <c r="C14" s="125">
        <v>5</v>
      </c>
      <c r="E14" s="39" t="s">
        <v>132</v>
      </c>
      <c r="F14" s="40">
        <v>6</v>
      </c>
      <c r="G14" s="40">
        <v>6</v>
      </c>
      <c r="I14" s="148" t="s">
        <v>594</v>
      </c>
      <c r="J14" s="149">
        <v>3</v>
      </c>
      <c r="K14" s="149">
        <v>3</v>
      </c>
      <c r="L14" s="192" t="s">
        <v>799</v>
      </c>
      <c r="M14" s="193">
        <v>1</v>
      </c>
      <c r="N14" s="193">
        <v>1</v>
      </c>
    </row>
    <row r="15" spans="1:140" x14ac:dyDescent="0.2">
      <c r="A15" s="124" t="s">
        <v>242</v>
      </c>
      <c r="B15" s="125">
        <v>5</v>
      </c>
      <c r="C15" s="125">
        <v>5</v>
      </c>
      <c r="E15" s="39" t="s">
        <v>213</v>
      </c>
      <c r="F15" s="40">
        <v>4</v>
      </c>
      <c r="G15" s="40">
        <v>4</v>
      </c>
      <c r="I15" s="148" t="s">
        <v>595</v>
      </c>
      <c r="J15" s="149">
        <v>3</v>
      </c>
      <c r="K15" s="149">
        <v>3</v>
      </c>
      <c r="L15" s="192" t="s">
        <v>800</v>
      </c>
      <c r="M15" s="193">
        <v>1</v>
      </c>
      <c r="N15" s="193">
        <v>1</v>
      </c>
    </row>
    <row r="16" spans="1:140" x14ac:dyDescent="0.2">
      <c r="A16" s="124" t="s">
        <v>207</v>
      </c>
      <c r="B16" s="125">
        <v>3</v>
      </c>
      <c r="C16" s="125">
        <v>3</v>
      </c>
      <c r="E16" s="39" t="s">
        <v>253</v>
      </c>
      <c r="F16" s="40">
        <v>3</v>
      </c>
      <c r="G16" s="40">
        <v>3</v>
      </c>
      <c r="I16" s="148" t="s">
        <v>588</v>
      </c>
      <c r="J16" s="149">
        <v>2</v>
      </c>
      <c r="K16" s="149">
        <v>2</v>
      </c>
      <c r="L16" s="192" t="s">
        <v>588</v>
      </c>
      <c r="M16" s="193">
        <v>1</v>
      </c>
      <c r="N16" s="193">
        <v>1</v>
      </c>
    </row>
    <row r="17" spans="1:140" x14ac:dyDescent="0.2">
      <c r="A17" s="124" t="s">
        <v>209</v>
      </c>
      <c r="B17" s="125">
        <v>2</v>
      </c>
      <c r="C17" s="125">
        <v>2</v>
      </c>
      <c r="E17" s="39" t="s">
        <v>17</v>
      </c>
      <c r="F17" s="40">
        <v>2</v>
      </c>
      <c r="G17" s="40">
        <v>2</v>
      </c>
      <c r="I17" s="148" t="s">
        <v>596</v>
      </c>
      <c r="J17" s="149">
        <v>2</v>
      </c>
      <c r="K17" s="149">
        <v>2</v>
      </c>
      <c r="L17" s="192" t="s">
        <v>802</v>
      </c>
      <c r="M17" s="193">
        <v>1</v>
      </c>
      <c r="N17" s="193">
        <v>1</v>
      </c>
    </row>
    <row r="18" spans="1:140" x14ac:dyDescent="0.2">
      <c r="A18" s="124" t="s">
        <v>208</v>
      </c>
      <c r="B18" s="125">
        <v>2</v>
      </c>
      <c r="C18" s="125">
        <v>2</v>
      </c>
      <c r="E18" s="39" t="s">
        <v>432</v>
      </c>
      <c r="F18" s="40">
        <v>2</v>
      </c>
      <c r="G18" s="40">
        <v>2</v>
      </c>
      <c r="I18" s="148" t="s">
        <v>214</v>
      </c>
      <c r="J18" s="149">
        <v>2</v>
      </c>
      <c r="K18" s="149">
        <v>2</v>
      </c>
      <c r="L18" s="194"/>
      <c r="M18" s="193"/>
      <c r="N18" s="201"/>
    </row>
    <row r="19" spans="1:140" x14ac:dyDescent="0.2">
      <c r="A19" s="124" t="s">
        <v>212</v>
      </c>
      <c r="B19" s="125">
        <v>2</v>
      </c>
      <c r="C19" s="125">
        <v>2</v>
      </c>
      <c r="E19" s="39" t="s">
        <v>242</v>
      </c>
      <c r="F19" s="40">
        <v>2</v>
      </c>
      <c r="G19" s="40">
        <v>2</v>
      </c>
      <c r="I19" s="148" t="s">
        <v>597</v>
      </c>
      <c r="J19" s="149">
        <v>1</v>
      </c>
      <c r="K19" s="149">
        <v>1</v>
      </c>
      <c r="L19" s="194"/>
      <c r="M19" s="193"/>
      <c r="N19" s="194"/>
    </row>
    <row r="20" spans="1:140" x14ac:dyDescent="0.2">
      <c r="A20" s="124" t="s">
        <v>210</v>
      </c>
      <c r="B20" s="125">
        <v>2</v>
      </c>
      <c r="C20" s="125">
        <v>2</v>
      </c>
      <c r="E20" s="39" t="s">
        <v>433</v>
      </c>
      <c r="F20" s="40">
        <v>1</v>
      </c>
      <c r="G20" s="40">
        <v>1</v>
      </c>
      <c r="I20" s="148" t="s">
        <v>598</v>
      </c>
      <c r="J20" s="149">
        <v>1</v>
      </c>
      <c r="K20" s="149">
        <v>1</v>
      </c>
      <c r="L20" s="194"/>
      <c r="M20" s="193"/>
      <c r="N20" s="194"/>
    </row>
    <row r="21" spans="1:140" x14ac:dyDescent="0.2">
      <c r="A21" s="124" t="s">
        <v>254</v>
      </c>
      <c r="B21" s="125">
        <v>1</v>
      </c>
      <c r="C21" s="125">
        <v>1</v>
      </c>
      <c r="E21" s="39" t="s">
        <v>434</v>
      </c>
      <c r="F21" s="40">
        <v>1</v>
      </c>
      <c r="G21" s="40">
        <v>1</v>
      </c>
      <c r="I21" s="148" t="s">
        <v>599</v>
      </c>
      <c r="J21" s="149">
        <v>1</v>
      </c>
      <c r="K21" s="149">
        <v>1</v>
      </c>
      <c r="L21" s="194"/>
      <c r="M21" s="193"/>
      <c r="N21" s="194"/>
    </row>
    <row r="22" spans="1:140" s="9" customFormat="1" x14ac:dyDescent="0.2">
      <c r="A22" s="124" t="s">
        <v>211</v>
      </c>
      <c r="B22" s="125">
        <v>1</v>
      </c>
      <c r="C22" s="125">
        <v>1</v>
      </c>
      <c r="E22" s="39" t="s">
        <v>435</v>
      </c>
      <c r="F22" s="40">
        <v>1</v>
      </c>
      <c r="G22" s="40">
        <v>1</v>
      </c>
      <c r="I22" s="148" t="s">
        <v>206</v>
      </c>
      <c r="J22" s="149">
        <v>1</v>
      </c>
      <c r="K22" s="149">
        <v>1</v>
      </c>
      <c r="L22" s="194"/>
      <c r="M22" s="193"/>
      <c r="N22" s="195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</row>
    <row r="23" spans="1:140" x14ac:dyDescent="0.2">
      <c r="A23" s="124" t="s">
        <v>213</v>
      </c>
      <c r="B23" s="125">
        <v>1</v>
      </c>
      <c r="C23" s="125">
        <v>1</v>
      </c>
      <c r="E23" s="39" t="s">
        <v>436</v>
      </c>
      <c r="F23" s="40">
        <v>1</v>
      </c>
      <c r="G23" s="40">
        <v>1</v>
      </c>
      <c r="I23" s="148" t="s">
        <v>600</v>
      </c>
      <c r="J23" s="149">
        <v>1</v>
      </c>
      <c r="K23" s="149">
        <v>1</v>
      </c>
      <c r="L23" s="194"/>
      <c r="M23" s="193"/>
      <c r="N23" s="194"/>
    </row>
    <row r="24" spans="1:140" x14ac:dyDescent="0.2">
      <c r="A24" s="124" t="s">
        <v>402</v>
      </c>
      <c r="B24" s="125">
        <v>1</v>
      </c>
      <c r="C24" s="125">
        <v>1</v>
      </c>
      <c r="E24" s="39" t="s">
        <v>437</v>
      </c>
      <c r="F24" s="40">
        <v>1</v>
      </c>
      <c r="G24" s="40">
        <v>1</v>
      </c>
      <c r="I24" s="148" t="s">
        <v>601</v>
      </c>
      <c r="J24" s="149">
        <v>1</v>
      </c>
      <c r="K24" s="149">
        <v>1</v>
      </c>
      <c r="L24" s="194"/>
      <c r="M24" s="193"/>
      <c r="N24" s="194"/>
    </row>
    <row r="25" spans="1:140" s="95" customFormat="1" x14ac:dyDescent="0.2">
      <c r="A25" s="124" t="s">
        <v>214</v>
      </c>
      <c r="B25" s="125">
        <v>1</v>
      </c>
      <c r="C25" s="125">
        <v>1</v>
      </c>
      <c r="E25" s="39" t="s">
        <v>438</v>
      </c>
      <c r="F25" s="40">
        <v>1</v>
      </c>
      <c r="G25" s="40">
        <v>1</v>
      </c>
      <c r="I25" s="148" t="s">
        <v>592</v>
      </c>
      <c r="J25" s="149">
        <v>1</v>
      </c>
      <c r="K25" s="149">
        <v>1</v>
      </c>
      <c r="L25" s="194"/>
      <c r="M25" s="193"/>
      <c r="N25" s="196"/>
    </row>
    <row r="26" spans="1:140" s="95" customFormat="1" ht="12.75" thickBot="1" x14ac:dyDescent="0.25">
      <c r="A26" s="124" t="s">
        <v>243</v>
      </c>
      <c r="B26" s="125">
        <v>1</v>
      </c>
      <c r="C26" s="125">
        <v>1</v>
      </c>
      <c r="E26" s="10" t="s">
        <v>14</v>
      </c>
      <c r="F26" s="14">
        <f>SUM(F7:F25)</f>
        <v>72</v>
      </c>
      <c r="G26" s="14">
        <f>SUM(G7:G25)</f>
        <v>72</v>
      </c>
      <c r="I26" s="148" t="s">
        <v>593</v>
      </c>
      <c r="J26" s="150">
        <v>1</v>
      </c>
      <c r="K26" s="150">
        <v>1</v>
      </c>
      <c r="L26" s="194"/>
      <c r="M26" s="193"/>
      <c r="N26" s="196"/>
    </row>
    <row r="27" spans="1:140" s="95" customFormat="1" ht="13.5" thickTop="1" thickBot="1" x14ac:dyDescent="0.25">
      <c r="A27" s="10" t="s">
        <v>14</v>
      </c>
      <c r="B27" s="14">
        <f>SUM(B7:B26)</f>
        <v>69</v>
      </c>
      <c r="C27" s="14">
        <f>SUM(C7:C26)</f>
        <v>69</v>
      </c>
      <c r="E27" s="99"/>
      <c r="F27" s="100"/>
      <c r="G27" s="100"/>
      <c r="I27" s="10" t="s">
        <v>14</v>
      </c>
      <c r="J27" s="14">
        <f>SUM(J7:J26)</f>
        <v>81</v>
      </c>
      <c r="K27" s="14">
        <f>SUM(K7:K26)</f>
        <v>81</v>
      </c>
      <c r="L27" s="197"/>
      <c r="M27" s="198">
        <v>46</v>
      </c>
      <c r="N27" s="197">
        <v>46</v>
      </c>
    </row>
    <row r="28" spans="1:140" s="95" customFormat="1" ht="12.75" thickTop="1" x14ac:dyDescent="0.2">
      <c r="A28" s="99"/>
      <c r="B28" s="100"/>
      <c r="C28" s="100"/>
      <c r="E28" s="99"/>
      <c r="F28" s="100"/>
      <c r="G28" s="100"/>
      <c r="I28" s="99"/>
      <c r="J28" s="100"/>
      <c r="K28" s="100"/>
      <c r="L28" s="3"/>
    </row>
    <row r="29" spans="1:140" s="95" customFormat="1" x14ac:dyDescent="0.2">
      <c r="A29" s="99"/>
      <c r="B29" s="100"/>
      <c r="C29" s="100"/>
      <c r="E29" s="99"/>
      <c r="F29" s="100"/>
      <c r="G29" s="100"/>
      <c r="I29" s="99"/>
      <c r="J29" s="100"/>
      <c r="K29" s="100"/>
      <c r="L29" s="3"/>
    </row>
    <row r="30" spans="1:140" s="95" customFormat="1" x14ac:dyDescent="0.2">
      <c r="A30" s="99"/>
      <c r="B30" s="100"/>
      <c r="C30" s="100"/>
      <c r="E30" s="99"/>
      <c r="F30" s="100"/>
      <c r="G30" s="100"/>
      <c r="I30" s="99"/>
      <c r="J30" s="100"/>
      <c r="K30" s="100"/>
      <c r="L30" s="3"/>
    </row>
    <row r="31" spans="1:140" s="95" customFormat="1" x14ac:dyDescent="0.2">
      <c r="A31" s="39"/>
      <c r="B31" s="40"/>
      <c r="C31" s="40"/>
      <c r="E31" s="3"/>
      <c r="F31" s="3"/>
      <c r="G31" s="3"/>
      <c r="I31" s="3"/>
      <c r="J31" s="3"/>
      <c r="K31" s="3"/>
      <c r="L31" s="3"/>
    </row>
    <row r="32" spans="1:140" ht="18.75" x14ac:dyDescent="0.2">
      <c r="A32" s="17" t="s">
        <v>409</v>
      </c>
      <c r="E32" s="95"/>
      <c r="F32" s="95"/>
      <c r="G32" s="95"/>
      <c r="L32" s="95"/>
    </row>
    <row r="33" spans="1:12" ht="18.75" x14ac:dyDescent="0.2">
      <c r="A33" s="17"/>
    </row>
    <row r="34" spans="1:12" ht="12.75" thickBot="1" x14ac:dyDescent="0.25">
      <c r="A34" s="30" t="s">
        <v>83</v>
      </c>
      <c r="B34" s="18">
        <v>2017</v>
      </c>
      <c r="C34" s="18">
        <v>2018</v>
      </c>
      <c r="D34" s="18">
        <v>2019</v>
      </c>
      <c r="I34" s="9"/>
      <c r="J34" s="9"/>
      <c r="K34" s="9"/>
    </row>
    <row r="35" spans="1:12" ht="12.75" thickTop="1" x14ac:dyDescent="0.2">
      <c r="A35" s="19" t="s">
        <v>26</v>
      </c>
      <c r="B35" s="35">
        <v>4</v>
      </c>
      <c r="C35" s="35">
        <v>4</v>
      </c>
      <c r="D35" s="35">
        <v>5</v>
      </c>
    </row>
    <row r="36" spans="1:12" x14ac:dyDescent="0.2">
      <c r="A36" s="19" t="s">
        <v>34</v>
      </c>
      <c r="B36" s="35">
        <v>1</v>
      </c>
      <c r="C36" s="35"/>
      <c r="D36" s="35">
        <v>1</v>
      </c>
    </row>
    <row r="37" spans="1:12" x14ac:dyDescent="0.2">
      <c r="A37" s="19" t="s">
        <v>28</v>
      </c>
      <c r="B37" s="35">
        <v>1</v>
      </c>
      <c r="C37" s="35">
        <v>1</v>
      </c>
      <c r="D37" s="35">
        <v>1</v>
      </c>
    </row>
    <row r="38" spans="1:12" x14ac:dyDescent="0.2">
      <c r="A38" s="19" t="s">
        <v>27</v>
      </c>
      <c r="B38" s="35">
        <v>1</v>
      </c>
      <c r="C38" s="35">
        <v>2</v>
      </c>
      <c r="D38" s="35">
        <v>1</v>
      </c>
    </row>
    <row r="39" spans="1:12" x14ac:dyDescent="0.2">
      <c r="A39" s="19" t="s">
        <v>591</v>
      </c>
      <c r="B39" s="35"/>
      <c r="C39" s="35"/>
      <c r="D39" s="35">
        <v>1</v>
      </c>
    </row>
    <row r="40" spans="1:12" x14ac:dyDescent="0.2">
      <c r="A40" s="19" t="s">
        <v>57</v>
      </c>
      <c r="B40" s="41"/>
      <c r="C40" s="41"/>
      <c r="D40" s="41"/>
    </row>
    <row r="41" spans="1:12" x14ac:dyDescent="0.2">
      <c r="A41" s="19" t="s">
        <v>38</v>
      </c>
      <c r="B41" s="41"/>
      <c r="C41" s="41"/>
      <c r="D41" s="41">
        <v>1</v>
      </c>
    </row>
    <row r="42" spans="1:12" x14ac:dyDescent="0.2">
      <c r="A42" s="19" t="s">
        <v>36</v>
      </c>
      <c r="B42" s="35">
        <v>1</v>
      </c>
      <c r="C42" s="35">
        <v>2</v>
      </c>
      <c r="D42" s="35">
        <v>1</v>
      </c>
      <c r="H42" s="91"/>
    </row>
    <row r="43" spans="1:12" x14ac:dyDescent="0.2">
      <c r="A43" s="19" t="s">
        <v>43</v>
      </c>
      <c r="B43" s="35"/>
      <c r="C43" s="35">
        <v>1</v>
      </c>
      <c r="D43" s="35"/>
    </row>
    <row r="44" spans="1:12" x14ac:dyDescent="0.2">
      <c r="A44" s="19" t="s">
        <v>80</v>
      </c>
      <c r="B44" s="35"/>
      <c r="C44" s="35">
        <v>2</v>
      </c>
      <c r="D44" s="35"/>
    </row>
    <row r="45" spans="1:12" x14ac:dyDescent="0.2">
      <c r="A45" s="19" t="s">
        <v>90</v>
      </c>
      <c r="B45" s="35"/>
      <c r="C45" s="35"/>
      <c r="D45" s="35">
        <v>1</v>
      </c>
      <c r="L45" s="95"/>
    </row>
    <row r="46" spans="1:12" x14ac:dyDescent="0.2">
      <c r="A46" s="19" t="s">
        <v>39</v>
      </c>
      <c r="B46" s="35"/>
      <c r="C46" s="35"/>
      <c r="D46" s="35">
        <v>1</v>
      </c>
    </row>
    <row r="47" spans="1:12" x14ac:dyDescent="0.2">
      <c r="A47" s="19" t="s">
        <v>56</v>
      </c>
      <c r="B47" s="35"/>
      <c r="C47" s="35"/>
      <c r="D47" s="35">
        <v>2</v>
      </c>
    </row>
    <row r="48" spans="1:12" x14ac:dyDescent="0.2">
      <c r="A48" s="19" t="s">
        <v>58</v>
      </c>
      <c r="B48" s="35"/>
      <c r="C48" s="35"/>
      <c r="D48" s="35">
        <v>1</v>
      </c>
    </row>
    <row r="49" spans="1:7" x14ac:dyDescent="0.2">
      <c r="A49" s="19" t="s">
        <v>33</v>
      </c>
      <c r="B49" s="35">
        <v>2</v>
      </c>
      <c r="C49" s="35">
        <v>1</v>
      </c>
      <c r="D49" s="35">
        <v>1</v>
      </c>
      <c r="G49" s="41"/>
    </row>
    <row r="50" spans="1:7" x14ac:dyDescent="0.2">
      <c r="A50" s="19" t="s">
        <v>31</v>
      </c>
      <c r="B50" s="35">
        <v>1</v>
      </c>
      <c r="C50" s="35">
        <v>1</v>
      </c>
      <c r="D50" s="35">
        <v>1</v>
      </c>
    </row>
    <row r="51" spans="1:7" x14ac:dyDescent="0.2">
      <c r="A51" s="19" t="s">
        <v>103</v>
      </c>
      <c r="B51" s="35">
        <v>1</v>
      </c>
      <c r="C51" s="35"/>
      <c r="D51" s="35">
        <v>1</v>
      </c>
    </row>
    <row r="52" spans="1:7" x14ac:dyDescent="0.2">
      <c r="A52" s="19" t="s">
        <v>46</v>
      </c>
      <c r="B52" s="35"/>
      <c r="C52" s="35">
        <v>1</v>
      </c>
      <c r="D52" s="35"/>
    </row>
    <row r="53" spans="1:7" x14ac:dyDescent="0.2">
      <c r="A53" s="19" t="s">
        <v>108</v>
      </c>
      <c r="B53" s="35"/>
      <c r="C53" s="35"/>
      <c r="D53" s="35">
        <v>1</v>
      </c>
    </row>
    <row r="54" spans="1:7" x14ac:dyDescent="0.2">
      <c r="A54" s="19" t="s">
        <v>29</v>
      </c>
      <c r="B54" s="35">
        <v>1</v>
      </c>
      <c r="C54" s="35"/>
      <c r="D54" s="35"/>
    </row>
    <row r="55" spans="1:7" x14ac:dyDescent="0.2">
      <c r="A55" s="19" t="s">
        <v>48</v>
      </c>
      <c r="B55" s="35">
        <v>1</v>
      </c>
      <c r="C55" s="35"/>
      <c r="D55" s="35"/>
    </row>
    <row r="56" spans="1:7" x14ac:dyDescent="0.2">
      <c r="A56" s="19" t="s">
        <v>38</v>
      </c>
      <c r="B56" s="35">
        <v>2</v>
      </c>
      <c r="C56" s="35">
        <v>1</v>
      </c>
      <c r="D56" s="35"/>
    </row>
    <row r="57" spans="1:7" x14ac:dyDescent="0.2">
      <c r="A57" s="19" t="s">
        <v>54</v>
      </c>
      <c r="B57" s="35">
        <v>1</v>
      </c>
      <c r="C57" s="35"/>
      <c r="D57" s="35"/>
    </row>
    <row r="58" spans="1:7" x14ac:dyDescent="0.2">
      <c r="A58" s="19" t="s">
        <v>58</v>
      </c>
      <c r="B58" s="35"/>
      <c r="C58" s="35"/>
      <c r="D58" s="35"/>
    </row>
    <row r="59" spans="1:7" x14ac:dyDescent="0.2">
      <c r="A59" s="19" t="s">
        <v>134</v>
      </c>
      <c r="B59" s="35">
        <v>1</v>
      </c>
      <c r="C59" s="35"/>
      <c r="D59" s="35"/>
    </row>
    <row r="60" spans="1:7" ht="12.75" thickBot="1" x14ac:dyDescent="0.25">
      <c r="A60" s="36" t="s">
        <v>14</v>
      </c>
      <c r="B60" s="37">
        <f>SUM(B35:B59)</f>
        <v>18</v>
      </c>
      <c r="C60" s="37">
        <f>SUM(C35:C59)</f>
        <v>16</v>
      </c>
      <c r="D60" s="37">
        <f>SUM(D35:D59)</f>
        <v>20</v>
      </c>
    </row>
    <row r="61" spans="1:7" ht="12.75" thickTop="1" x14ac:dyDescent="0.2"/>
    <row r="62" spans="1:7" x14ac:dyDescent="0.2">
      <c r="A62" s="2"/>
    </row>
    <row r="63" spans="1:7" x14ac:dyDescent="0.2">
      <c r="A63" s="2"/>
    </row>
    <row r="64" spans="1:7" ht="18.75" x14ac:dyDescent="0.2">
      <c r="A64" s="1" t="s">
        <v>256</v>
      </c>
    </row>
    <row r="65" spans="1:140" x14ac:dyDescent="0.2">
      <c r="A65" s="2"/>
    </row>
    <row r="66" spans="1:140" x14ac:dyDescent="0.2">
      <c r="A66" s="135" t="s">
        <v>255</v>
      </c>
      <c r="B66" s="109">
        <v>2017</v>
      </c>
      <c r="C66" s="109">
        <v>2018</v>
      </c>
      <c r="D66" s="109">
        <v>2019</v>
      </c>
      <c r="I66" s="95"/>
      <c r="J66" s="95"/>
      <c r="K66" s="95"/>
    </row>
    <row r="67" spans="1:140" s="95" customFormat="1" x14ac:dyDescent="0.2">
      <c r="A67" s="126" t="s">
        <v>268</v>
      </c>
      <c r="B67" s="98">
        <v>25</v>
      </c>
      <c r="C67" s="98">
        <v>8</v>
      </c>
      <c r="D67" s="98">
        <v>35</v>
      </c>
      <c r="E67" s="3"/>
      <c r="F67" s="3"/>
      <c r="G67" s="3"/>
      <c r="I67" s="3"/>
      <c r="J67" s="3"/>
      <c r="K67" s="3"/>
      <c r="L67" s="3"/>
    </row>
    <row r="68" spans="1:140" x14ac:dyDescent="0.2">
      <c r="A68" s="110" t="s">
        <v>246</v>
      </c>
      <c r="B68" s="21">
        <v>0</v>
      </c>
      <c r="C68" s="21">
        <v>1</v>
      </c>
      <c r="D68" s="21">
        <v>2</v>
      </c>
      <c r="E68" s="95"/>
      <c r="F68" s="95"/>
      <c r="G68" s="95"/>
    </row>
    <row r="69" spans="1:140" x14ac:dyDescent="0.2">
      <c r="A69" s="110" t="s">
        <v>247</v>
      </c>
      <c r="B69" s="21">
        <v>2</v>
      </c>
      <c r="C69" s="21">
        <v>4</v>
      </c>
      <c r="D69" s="21">
        <v>8</v>
      </c>
    </row>
    <row r="70" spans="1:140" x14ac:dyDescent="0.2">
      <c r="A70" s="110" t="s">
        <v>248</v>
      </c>
      <c r="B70" s="21">
        <v>10</v>
      </c>
      <c r="C70" s="21">
        <v>4</v>
      </c>
      <c r="D70" s="21">
        <v>6</v>
      </c>
    </row>
    <row r="71" spans="1:140" x14ac:dyDescent="0.2">
      <c r="A71" s="110" t="s">
        <v>249</v>
      </c>
      <c r="B71" s="21">
        <v>1</v>
      </c>
      <c r="C71" s="21">
        <v>5</v>
      </c>
      <c r="D71" s="21">
        <v>0</v>
      </c>
    </row>
    <row r="72" spans="1:140" x14ac:dyDescent="0.2">
      <c r="A72" s="110" t="s">
        <v>250</v>
      </c>
      <c r="B72" s="21">
        <v>6</v>
      </c>
      <c r="C72" s="21">
        <v>15</v>
      </c>
      <c r="D72" s="21">
        <v>1</v>
      </c>
    </row>
    <row r="73" spans="1:140" x14ac:dyDescent="0.2">
      <c r="A73" s="110" t="s">
        <v>251</v>
      </c>
      <c r="B73" s="21">
        <v>15</v>
      </c>
      <c r="C73" s="21">
        <v>29</v>
      </c>
      <c r="D73" s="21">
        <v>14</v>
      </c>
    </row>
    <row r="74" spans="1:140" x14ac:dyDescent="0.2">
      <c r="A74" s="110" t="s">
        <v>252</v>
      </c>
      <c r="B74" s="21">
        <v>11</v>
      </c>
      <c r="C74" s="21">
        <v>6</v>
      </c>
      <c r="D74" s="21">
        <v>15</v>
      </c>
    </row>
    <row r="75" spans="1:140" ht="12.75" thickBot="1" x14ac:dyDescent="0.25">
      <c r="A75" s="112" t="s">
        <v>14</v>
      </c>
      <c r="B75" s="97">
        <f>SUM(B67:B74)</f>
        <v>70</v>
      </c>
      <c r="C75" s="97">
        <f>SUM(C67:C74)</f>
        <v>72</v>
      </c>
      <c r="D75" s="97">
        <f>SUM(D67:D74)</f>
        <v>81</v>
      </c>
    </row>
    <row r="76" spans="1:140" x14ac:dyDescent="0.2">
      <c r="A76" s="2"/>
    </row>
    <row r="78" spans="1:140" ht="18.75" x14ac:dyDescent="0.2">
      <c r="A78" s="17" t="s">
        <v>408</v>
      </c>
    </row>
    <row r="80" spans="1:140" s="151" customFormat="1" ht="12.75" x14ac:dyDescent="0.2">
      <c r="A80" s="153"/>
      <c r="B80" s="210">
        <v>2017</v>
      </c>
      <c r="C80" s="211"/>
      <c r="D80" s="212">
        <v>2018</v>
      </c>
      <c r="E80" s="213"/>
      <c r="F80" s="212">
        <v>2019</v>
      </c>
      <c r="G80" s="211"/>
      <c r="H80" s="95"/>
      <c r="I80" s="95"/>
      <c r="J80" s="95"/>
      <c r="K80" s="95"/>
      <c r="L80" s="3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</row>
    <row r="81" spans="1:7" x14ac:dyDescent="0.2">
      <c r="A81" s="136" t="s">
        <v>439</v>
      </c>
      <c r="B81" s="132" t="s">
        <v>236</v>
      </c>
      <c r="C81" s="132" t="s">
        <v>237</v>
      </c>
      <c r="D81" s="156" t="s">
        <v>236</v>
      </c>
      <c r="E81" s="108" t="s">
        <v>237</v>
      </c>
      <c r="F81" s="132" t="s">
        <v>236</v>
      </c>
      <c r="G81" s="108" t="s">
        <v>237</v>
      </c>
    </row>
    <row r="82" spans="1:7" x14ac:dyDescent="0.2">
      <c r="A82" s="41" t="s">
        <v>226</v>
      </c>
      <c r="B82" s="2">
        <v>3</v>
      </c>
      <c r="C82" s="2">
        <v>5</v>
      </c>
      <c r="D82" s="157">
        <v>4</v>
      </c>
      <c r="E82" s="21">
        <v>18</v>
      </c>
      <c r="F82" s="154">
        <v>1</v>
      </c>
      <c r="G82" s="155">
        <v>1</v>
      </c>
    </row>
    <row r="83" spans="1:7" x14ac:dyDescent="0.2">
      <c r="A83" s="41" t="s">
        <v>227</v>
      </c>
      <c r="B83" s="2">
        <v>5</v>
      </c>
      <c r="C83" s="2">
        <v>23</v>
      </c>
      <c r="D83" s="157">
        <v>5</v>
      </c>
      <c r="E83" s="21">
        <v>27</v>
      </c>
      <c r="F83" s="2">
        <v>9</v>
      </c>
      <c r="G83" s="21">
        <v>52</v>
      </c>
    </row>
    <row r="84" spans="1:7" x14ac:dyDescent="0.2">
      <c r="A84" s="41" t="s">
        <v>228</v>
      </c>
      <c r="B84" s="2">
        <v>1</v>
      </c>
      <c r="C84" s="2">
        <v>2</v>
      </c>
      <c r="D84" s="157">
        <v>1</v>
      </c>
      <c r="E84" s="21">
        <v>1</v>
      </c>
      <c r="F84" s="2"/>
      <c r="G84" s="21"/>
    </row>
    <row r="85" spans="1:7" x14ac:dyDescent="0.2">
      <c r="A85" s="41" t="s">
        <v>230</v>
      </c>
      <c r="B85" s="2">
        <v>9</v>
      </c>
      <c r="C85" s="2">
        <v>40</v>
      </c>
      <c r="D85" s="157">
        <v>6</v>
      </c>
      <c r="E85" s="21">
        <v>26</v>
      </c>
      <c r="F85" s="2">
        <v>10</v>
      </c>
      <c r="G85" s="21">
        <v>28</v>
      </c>
    </row>
    <row r="86" spans="1:7" x14ac:dyDescent="0.2">
      <c r="A86" s="41" t="s">
        <v>233</v>
      </c>
      <c r="B86" s="2"/>
      <c r="C86" s="2"/>
      <c r="D86" s="157"/>
      <c r="E86" s="21"/>
      <c r="F86" s="2"/>
      <c r="G86" s="21"/>
    </row>
    <row r="87" spans="1:7" x14ac:dyDescent="0.2">
      <c r="A87" s="115" t="s">
        <v>14</v>
      </c>
      <c r="B87" s="116">
        <f t="shared" ref="B87:D87" si="0">SUM(B82:B86)</f>
        <v>18</v>
      </c>
      <c r="C87" s="116">
        <f t="shared" si="0"/>
        <v>70</v>
      </c>
      <c r="D87" s="158">
        <f t="shared" si="0"/>
        <v>16</v>
      </c>
      <c r="E87" s="117">
        <f>SUM(E82:E86)</f>
        <v>72</v>
      </c>
      <c r="F87" s="107">
        <v>20</v>
      </c>
      <c r="G87" s="159">
        <v>81</v>
      </c>
    </row>
    <row r="89" spans="1:7" ht="18.75" x14ac:dyDescent="0.2">
      <c r="A89" s="1" t="s">
        <v>403</v>
      </c>
    </row>
    <row r="90" spans="1:7" x14ac:dyDescent="0.2">
      <c r="A90" s="2"/>
    </row>
    <row r="91" spans="1:7" ht="12.75" thickBot="1" x14ac:dyDescent="0.25">
      <c r="A91" s="137" t="s">
        <v>25</v>
      </c>
      <c r="B91" s="44">
        <v>2017</v>
      </c>
      <c r="C91" s="44">
        <v>2018</v>
      </c>
      <c r="D91" s="44">
        <v>2019</v>
      </c>
    </row>
    <row r="92" spans="1:7" ht="12.75" thickTop="1" x14ac:dyDescent="0.2">
      <c r="A92" s="26" t="s">
        <v>195</v>
      </c>
      <c r="B92" s="48">
        <v>16</v>
      </c>
      <c r="C92" s="48">
        <v>38</v>
      </c>
      <c r="D92" s="48">
        <v>18</v>
      </c>
    </row>
    <row r="93" spans="1:7" x14ac:dyDescent="0.2">
      <c r="A93" s="26" t="s">
        <v>7</v>
      </c>
      <c r="B93" s="48">
        <v>54</v>
      </c>
      <c r="C93" s="48">
        <v>34</v>
      </c>
      <c r="D93" s="48">
        <v>63</v>
      </c>
      <c r="G93" s="3">
        <f>SUM(E82:E86)</f>
        <v>72</v>
      </c>
    </row>
    <row r="94" spans="1:7" x14ac:dyDescent="0.2">
      <c r="A94" s="107" t="s">
        <v>14</v>
      </c>
      <c r="B94" s="107">
        <f>SUM(B92:B93)</f>
        <v>70</v>
      </c>
      <c r="C94" s="107">
        <f>SUM(C92:C93)</f>
        <v>72</v>
      </c>
      <c r="D94" s="107">
        <f>SUM(D92:D93)</f>
        <v>81</v>
      </c>
    </row>
  </sheetData>
  <sortState ref="L7:N17">
    <sortCondition descending="1" ref="N7:N17"/>
  </sortState>
  <mergeCells count="4">
    <mergeCell ref="B80:C80"/>
    <mergeCell ref="D80:E80"/>
    <mergeCell ref="F80:G80"/>
    <mergeCell ref="L5:N5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55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9"/>
  <sheetViews>
    <sheetView topLeftCell="A13" zoomScale="110" zoomScaleNormal="110" workbookViewId="0">
      <selection activeCell="I29" sqref="I29"/>
    </sheetView>
  </sheetViews>
  <sheetFormatPr baseColWidth="10" defaultColWidth="11.5703125" defaultRowHeight="12" x14ac:dyDescent="0.2"/>
  <cols>
    <col min="1" max="1" width="41" style="3" customWidth="1"/>
    <col min="2" max="4" width="16.7109375" style="3" customWidth="1"/>
    <col min="5" max="5" width="30.5703125" style="3" customWidth="1"/>
    <col min="6" max="6" width="16.5703125" style="3" customWidth="1"/>
    <col min="7" max="7" width="21.5703125" style="3" customWidth="1"/>
    <col min="8" max="8" width="20" style="3" customWidth="1"/>
    <col min="9" max="9" width="36.28515625" style="3" bestFit="1" customWidth="1"/>
    <col min="10" max="10" width="10.140625" style="3" customWidth="1"/>
    <col min="11" max="11" width="16.7109375" style="3" customWidth="1"/>
    <col min="12" max="16384" width="11.5703125" style="3"/>
  </cols>
  <sheetData>
    <row r="2" spans="1:11" ht="18.75" x14ac:dyDescent="0.2">
      <c r="A2" s="1" t="s">
        <v>18</v>
      </c>
      <c r="B2" s="2"/>
      <c r="C2" s="2"/>
      <c r="D2" s="2"/>
      <c r="E2" s="2"/>
      <c r="F2" s="2"/>
    </row>
    <row r="4" spans="1:11" x14ac:dyDescent="0.2">
      <c r="A4" s="38"/>
      <c r="B4" s="4">
        <v>2017</v>
      </c>
      <c r="C4" s="88"/>
      <c r="E4" s="38"/>
      <c r="F4" s="4">
        <v>2018</v>
      </c>
      <c r="G4" s="88"/>
      <c r="I4" s="38"/>
      <c r="J4" s="4">
        <v>2019</v>
      </c>
      <c r="K4" s="88"/>
    </row>
    <row r="5" spans="1:11" ht="12.75" thickBot="1" x14ac:dyDescent="0.25">
      <c r="A5" s="30" t="s">
        <v>15</v>
      </c>
      <c r="B5" s="8" t="s">
        <v>9</v>
      </c>
      <c r="C5" s="89" t="s">
        <v>10</v>
      </c>
      <c r="E5" s="30" t="s">
        <v>15</v>
      </c>
      <c r="F5" s="8" t="s">
        <v>9</v>
      </c>
      <c r="G5" s="89" t="s">
        <v>10</v>
      </c>
      <c r="I5" s="30" t="s">
        <v>15</v>
      </c>
      <c r="J5" s="8" t="s">
        <v>9</v>
      </c>
      <c r="K5" s="89" t="s">
        <v>10</v>
      </c>
    </row>
    <row r="6" spans="1:11" ht="13.5" thickTop="1" thickBot="1" x14ac:dyDescent="0.25">
      <c r="A6" s="39" t="s">
        <v>401</v>
      </c>
      <c r="B6" s="40">
        <v>3</v>
      </c>
      <c r="C6" s="40">
        <v>42</v>
      </c>
      <c r="E6" s="39" t="s">
        <v>419</v>
      </c>
      <c r="F6" s="40">
        <v>1</v>
      </c>
      <c r="G6" s="40">
        <v>243</v>
      </c>
      <c r="I6" s="147" t="s">
        <v>604</v>
      </c>
      <c r="J6" s="160">
        <v>92</v>
      </c>
      <c r="K6" s="160">
        <v>92</v>
      </c>
    </row>
    <row r="7" spans="1:11" x14ac:dyDescent="0.2">
      <c r="A7" s="39" t="s">
        <v>200</v>
      </c>
      <c r="B7" s="40">
        <v>1</v>
      </c>
      <c r="C7" s="40">
        <v>20</v>
      </c>
      <c r="E7" s="39" t="s">
        <v>420</v>
      </c>
      <c r="F7" s="40">
        <v>5</v>
      </c>
      <c r="G7" s="40">
        <v>88</v>
      </c>
      <c r="I7" s="148" t="s">
        <v>605</v>
      </c>
      <c r="J7" s="149">
        <v>63</v>
      </c>
      <c r="K7" s="149">
        <v>63</v>
      </c>
    </row>
    <row r="8" spans="1:11" s="9" customFormat="1" x14ac:dyDescent="0.2">
      <c r="A8" s="39" t="s">
        <v>201</v>
      </c>
      <c r="B8" s="40">
        <v>1</v>
      </c>
      <c r="C8" s="40">
        <v>17</v>
      </c>
      <c r="E8" s="39" t="s">
        <v>421</v>
      </c>
      <c r="F8" s="40">
        <v>1</v>
      </c>
      <c r="G8" s="40">
        <v>44</v>
      </c>
      <c r="I8" s="148" t="s">
        <v>606</v>
      </c>
      <c r="J8" s="149">
        <v>29</v>
      </c>
      <c r="K8" s="149">
        <v>29</v>
      </c>
    </row>
    <row r="9" spans="1:11" x14ac:dyDescent="0.2">
      <c r="A9" s="39" t="s">
        <v>202</v>
      </c>
      <c r="B9" s="40">
        <v>2</v>
      </c>
      <c r="C9" s="40">
        <v>3</v>
      </c>
      <c r="E9" s="39" t="s">
        <v>201</v>
      </c>
      <c r="F9" s="40">
        <v>1</v>
      </c>
      <c r="G9" s="40">
        <v>22</v>
      </c>
      <c r="I9" s="148" t="s">
        <v>607</v>
      </c>
      <c r="J9" s="149">
        <v>21</v>
      </c>
      <c r="K9" s="149">
        <v>21</v>
      </c>
    </row>
    <row r="10" spans="1:11" x14ac:dyDescent="0.2">
      <c r="A10" s="39" t="s">
        <v>204</v>
      </c>
      <c r="B10" s="40">
        <v>1</v>
      </c>
      <c r="C10" s="40">
        <v>3</v>
      </c>
      <c r="E10" s="39" t="s">
        <v>422</v>
      </c>
      <c r="F10" s="40">
        <v>20</v>
      </c>
      <c r="G10" s="40">
        <v>20</v>
      </c>
      <c r="I10" s="148" t="s">
        <v>608</v>
      </c>
      <c r="J10" s="149">
        <v>10</v>
      </c>
      <c r="K10" s="149">
        <v>10</v>
      </c>
    </row>
    <row r="11" spans="1:11" x14ac:dyDescent="0.2">
      <c r="A11" s="39" t="s">
        <v>203</v>
      </c>
      <c r="B11" s="40">
        <v>1</v>
      </c>
      <c r="C11" s="40">
        <v>2</v>
      </c>
      <c r="E11" s="39" t="s">
        <v>200</v>
      </c>
      <c r="F11" s="40">
        <v>1</v>
      </c>
      <c r="G11" s="40">
        <v>15</v>
      </c>
      <c r="I11" s="148" t="s">
        <v>426</v>
      </c>
      <c r="J11" s="149">
        <v>8</v>
      </c>
      <c r="K11" s="149">
        <v>8</v>
      </c>
    </row>
    <row r="12" spans="1:11" ht="12.75" thickBot="1" x14ac:dyDescent="0.25">
      <c r="A12" s="10" t="s">
        <v>14</v>
      </c>
      <c r="B12" s="11">
        <f>SUM(B6:B11)</f>
        <v>9</v>
      </c>
      <c r="C12" s="90">
        <f>SUM(C6:C11)</f>
        <v>87</v>
      </c>
      <c r="E12" s="39" t="s">
        <v>423</v>
      </c>
      <c r="F12" s="40">
        <v>1</v>
      </c>
      <c r="G12" s="40">
        <v>12</v>
      </c>
      <c r="I12" s="148" t="s">
        <v>609</v>
      </c>
      <c r="J12" s="149">
        <v>2</v>
      </c>
      <c r="K12" s="149">
        <v>2</v>
      </c>
    </row>
    <row r="13" spans="1:11" ht="12.75" thickTop="1" x14ac:dyDescent="0.2">
      <c r="E13" s="39" t="s">
        <v>424</v>
      </c>
      <c r="F13" s="40">
        <v>1</v>
      </c>
      <c r="G13" s="40">
        <v>8</v>
      </c>
      <c r="I13" s="148" t="s">
        <v>610</v>
      </c>
      <c r="J13" s="149">
        <v>1</v>
      </c>
      <c r="K13" s="149">
        <v>1</v>
      </c>
    </row>
    <row r="14" spans="1:11" x14ac:dyDescent="0.2">
      <c r="E14" s="39" t="s">
        <v>425</v>
      </c>
      <c r="F14" s="40">
        <v>5</v>
      </c>
      <c r="G14" s="40">
        <v>5</v>
      </c>
      <c r="I14" s="39" t="s">
        <v>611</v>
      </c>
      <c r="J14" s="40">
        <v>1</v>
      </c>
      <c r="K14" s="40">
        <v>1</v>
      </c>
    </row>
    <row r="15" spans="1:11" x14ac:dyDescent="0.2">
      <c r="E15" s="39" t="s">
        <v>426</v>
      </c>
      <c r="F15" s="40">
        <v>2</v>
      </c>
      <c r="G15" s="40">
        <v>2</v>
      </c>
      <c r="I15" s="39"/>
      <c r="J15" s="40"/>
      <c r="K15" s="40"/>
    </row>
    <row r="16" spans="1:11" x14ac:dyDescent="0.2">
      <c r="E16" s="39" t="s">
        <v>427</v>
      </c>
      <c r="F16" s="40">
        <v>1</v>
      </c>
      <c r="G16" s="40">
        <v>1</v>
      </c>
      <c r="I16" s="39"/>
      <c r="J16" s="40"/>
      <c r="K16" s="40"/>
    </row>
    <row r="17" spans="1:11" ht="12.75" thickBot="1" x14ac:dyDescent="0.25">
      <c r="E17" s="10" t="s">
        <v>14</v>
      </c>
      <c r="F17" s="11">
        <f>SUM(F6:F16)</f>
        <v>39</v>
      </c>
      <c r="G17" s="90">
        <f>SUM(G6:G16)</f>
        <v>460</v>
      </c>
      <c r="I17" s="10" t="s">
        <v>14</v>
      </c>
      <c r="J17" s="11">
        <f>SUM(J6:J16)</f>
        <v>227</v>
      </c>
      <c r="K17" s="90">
        <f>SUM(K6:K16)</f>
        <v>227</v>
      </c>
    </row>
    <row r="18" spans="1:11" ht="12.75" thickTop="1" x14ac:dyDescent="0.2"/>
    <row r="20" spans="1:11" x14ac:dyDescent="0.2">
      <c r="E20" s="38"/>
      <c r="F20" s="4">
        <v>2020</v>
      </c>
      <c r="G20" s="88"/>
    </row>
    <row r="21" spans="1:11" ht="12.75" thickBot="1" x14ac:dyDescent="0.25">
      <c r="A21" s="113" t="s">
        <v>255</v>
      </c>
      <c r="B21" s="109">
        <v>2017</v>
      </c>
      <c r="C21" s="109">
        <v>2018</v>
      </c>
      <c r="D21" s="109">
        <v>2019</v>
      </c>
      <c r="E21" s="30" t="s">
        <v>15</v>
      </c>
      <c r="F21" s="8" t="s">
        <v>9</v>
      </c>
      <c r="G21" s="89" t="s">
        <v>10</v>
      </c>
    </row>
    <row r="22" spans="1:11" s="95" customFormat="1" ht="13.5" thickTop="1" thickBot="1" x14ac:dyDescent="0.25">
      <c r="A22" s="126" t="s">
        <v>428</v>
      </c>
      <c r="B22" s="98"/>
      <c r="C22" s="98">
        <v>427</v>
      </c>
      <c r="D22" s="98">
        <v>225</v>
      </c>
      <c r="E22" s="190" t="s">
        <v>817</v>
      </c>
      <c r="F22" s="203">
        <v>2</v>
      </c>
      <c r="G22" s="203">
        <v>151</v>
      </c>
    </row>
    <row r="23" spans="1:11" ht="12.75" thickBot="1" x14ac:dyDescent="0.25">
      <c r="A23" s="110" t="s">
        <v>246</v>
      </c>
      <c r="B23" s="21">
        <v>85</v>
      </c>
      <c r="C23" s="21">
        <v>21</v>
      </c>
      <c r="D23" s="21"/>
      <c r="E23" s="190" t="s">
        <v>814</v>
      </c>
      <c r="F23" s="99">
        <v>1</v>
      </c>
      <c r="G23" s="204">
        <v>78</v>
      </c>
    </row>
    <row r="24" spans="1:11" ht="12.75" thickBot="1" x14ac:dyDescent="0.25">
      <c r="A24" s="110" t="s">
        <v>247</v>
      </c>
      <c r="B24" s="21"/>
      <c r="C24" s="21"/>
      <c r="D24" s="21"/>
      <c r="E24" s="190" t="s">
        <v>809</v>
      </c>
      <c r="F24" s="149">
        <v>1</v>
      </c>
      <c r="G24" s="149">
        <v>15</v>
      </c>
    </row>
    <row r="25" spans="1:11" ht="12.75" thickBot="1" x14ac:dyDescent="0.25">
      <c r="A25" s="110" t="s">
        <v>248</v>
      </c>
      <c r="B25" s="21"/>
      <c r="C25" s="21"/>
      <c r="D25" s="21"/>
      <c r="E25" s="190" t="s">
        <v>818</v>
      </c>
      <c r="F25" s="3">
        <v>2</v>
      </c>
      <c r="G25" s="3">
        <v>12</v>
      </c>
    </row>
    <row r="26" spans="1:11" ht="12.75" thickBot="1" x14ac:dyDescent="0.25">
      <c r="A26" s="110" t="s">
        <v>249</v>
      </c>
      <c r="B26" s="21"/>
      <c r="C26" s="21"/>
      <c r="D26" s="21"/>
      <c r="E26" s="190" t="s">
        <v>806</v>
      </c>
      <c r="F26" s="149">
        <v>10</v>
      </c>
      <c r="G26" s="149">
        <v>10</v>
      </c>
    </row>
    <row r="27" spans="1:11" ht="12.75" thickBot="1" x14ac:dyDescent="0.25">
      <c r="A27" s="110" t="s">
        <v>250</v>
      </c>
      <c r="B27" s="21">
        <v>1</v>
      </c>
      <c r="C27" s="21">
        <v>12</v>
      </c>
      <c r="D27" s="21"/>
      <c r="E27" s="190" t="s">
        <v>807</v>
      </c>
      <c r="F27" s="149">
        <v>4</v>
      </c>
      <c r="G27" s="149">
        <v>9</v>
      </c>
    </row>
    <row r="28" spans="1:11" ht="12.75" thickBot="1" x14ac:dyDescent="0.25">
      <c r="A28" s="110" t="s">
        <v>251</v>
      </c>
      <c r="B28" s="21">
        <v>1</v>
      </c>
      <c r="C28" s="21"/>
      <c r="D28" s="21"/>
      <c r="E28" s="190" t="s">
        <v>426</v>
      </c>
      <c r="F28" s="3">
        <v>6</v>
      </c>
      <c r="G28" s="3">
        <v>6</v>
      </c>
    </row>
    <row r="29" spans="1:11" ht="12.75" thickBot="1" x14ac:dyDescent="0.25">
      <c r="A29" s="110" t="s">
        <v>252</v>
      </c>
      <c r="B29" s="21"/>
      <c r="C29" s="21"/>
      <c r="D29" s="21">
        <v>1</v>
      </c>
      <c r="E29" s="190" t="s">
        <v>811</v>
      </c>
      <c r="F29" s="40">
        <v>1</v>
      </c>
      <c r="G29" s="40">
        <v>5</v>
      </c>
    </row>
    <row r="30" spans="1:11" ht="12.75" thickBot="1" x14ac:dyDescent="0.25">
      <c r="A30" s="112" t="s">
        <v>14</v>
      </c>
      <c r="B30" s="97">
        <f>SUM(B23:B29)</f>
        <v>87</v>
      </c>
      <c r="C30" s="97">
        <f>SUM(C22:C29)</f>
        <v>460</v>
      </c>
      <c r="D30" s="97">
        <v>226</v>
      </c>
      <c r="E30" s="190" t="s">
        <v>425</v>
      </c>
      <c r="F30" s="149">
        <v>3</v>
      </c>
      <c r="G30" s="149">
        <v>3</v>
      </c>
    </row>
    <row r="31" spans="1:11" ht="12.75" thickBot="1" x14ac:dyDescent="0.25">
      <c r="A31" s="96"/>
      <c r="B31" s="15"/>
      <c r="C31" s="16"/>
      <c r="E31" s="190" t="s">
        <v>812</v>
      </c>
      <c r="F31" s="40">
        <v>2</v>
      </c>
      <c r="G31" s="40">
        <v>2</v>
      </c>
    </row>
    <row r="32" spans="1:11" ht="12.75" thickBot="1" x14ac:dyDescent="0.25">
      <c r="A32" s="96"/>
      <c r="B32" s="15"/>
      <c r="C32" s="16"/>
      <c r="E32" s="190" t="s">
        <v>804</v>
      </c>
      <c r="F32" s="149">
        <v>1</v>
      </c>
      <c r="G32" s="149">
        <v>1</v>
      </c>
    </row>
    <row r="33" spans="1:8" ht="12.75" thickBot="1" x14ac:dyDescent="0.25">
      <c r="A33" s="96"/>
      <c r="B33" s="15"/>
      <c r="C33" s="16"/>
      <c r="E33" s="205" t="s">
        <v>805</v>
      </c>
      <c r="F33" s="149">
        <v>1</v>
      </c>
      <c r="G33" s="149">
        <v>1</v>
      </c>
      <c r="H33" s="3">
        <v>78</v>
      </c>
    </row>
    <row r="34" spans="1:8" ht="19.5" thickBot="1" x14ac:dyDescent="0.25">
      <c r="A34" s="17" t="s">
        <v>87</v>
      </c>
      <c r="E34" s="190" t="s">
        <v>808</v>
      </c>
      <c r="F34" s="149">
        <v>1</v>
      </c>
      <c r="G34" s="149">
        <v>1</v>
      </c>
    </row>
    <row r="35" spans="1:8" ht="19.5" thickBot="1" x14ac:dyDescent="0.25">
      <c r="A35" s="17"/>
      <c r="E35" s="190" t="s">
        <v>810</v>
      </c>
      <c r="F35" s="149">
        <v>1</v>
      </c>
      <c r="G35" s="149">
        <v>1</v>
      </c>
    </row>
    <row r="36" spans="1:8" ht="12.75" thickBot="1" x14ac:dyDescent="0.25">
      <c r="A36" s="30" t="s">
        <v>83</v>
      </c>
      <c r="B36" s="18">
        <v>2017</v>
      </c>
      <c r="C36" s="18">
        <v>2018</v>
      </c>
      <c r="D36" s="18">
        <v>2019</v>
      </c>
      <c r="E36" s="190" t="s">
        <v>813</v>
      </c>
      <c r="F36" s="40">
        <v>1</v>
      </c>
      <c r="G36" s="40">
        <v>1</v>
      </c>
    </row>
    <row r="37" spans="1:8" ht="13.5" thickTop="1" thickBot="1" x14ac:dyDescent="0.25">
      <c r="A37" s="19" t="s">
        <v>26</v>
      </c>
      <c r="B37" s="20">
        <v>3</v>
      </c>
      <c r="C37" s="3">
        <v>4</v>
      </c>
      <c r="D37" s="3">
        <v>4</v>
      </c>
      <c r="E37" s="190" t="s">
        <v>815</v>
      </c>
      <c r="F37" s="3">
        <v>1</v>
      </c>
      <c r="G37" s="3">
        <v>1</v>
      </c>
    </row>
    <row r="38" spans="1:8" ht="32.25" thickBot="1" x14ac:dyDescent="0.25">
      <c r="A38" s="22" t="s">
        <v>185</v>
      </c>
      <c r="B38" s="20"/>
      <c r="C38" s="20"/>
      <c r="D38" s="20"/>
      <c r="E38" s="202" t="s">
        <v>816</v>
      </c>
      <c r="F38" s="3">
        <v>1</v>
      </c>
      <c r="G38" s="3">
        <v>1</v>
      </c>
    </row>
    <row r="39" spans="1:8" x14ac:dyDescent="0.2">
      <c r="A39" s="19" t="s">
        <v>62</v>
      </c>
      <c r="B39" s="20"/>
      <c r="C39" s="20"/>
      <c r="D39" s="20">
        <v>1</v>
      </c>
      <c r="E39" s="21"/>
    </row>
    <row r="40" spans="1:8" x14ac:dyDescent="0.2">
      <c r="A40" s="22" t="s">
        <v>61</v>
      </c>
      <c r="B40" s="20">
        <v>1</v>
      </c>
      <c r="C40" s="20">
        <v>1</v>
      </c>
      <c r="D40" s="20"/>
      <c r="E40" s="21"/>
    </row>
    <row r="41" spans="1:8" x14ac:dyDescent="0.2">
      <c r="A41" s="22" t="s">
        <v>40</v>
      </c>
      <c r="B41" s="20"/>
      <c r="C41" s="20"/>
      <c r="D41" s="20"/>
      <c r="E41" s="120">
        <v>17</v>
      </c>
      <c r="F41" s="207">
        <v>39</v>
      </c>
      <c r="G41" s="206">
        <v>298</v>
      </c>
    </row>
    <row r="42" spans="1:8" x14ac:dyDescent="0.2">
      <c r="A42" s="22" t="s">
        <v>31</v>
      </c>
      <c r="B42" s="20">
        <v>1</v>
      </c>
      <c r="C42" s="20"/>
      <c r="D42" s="20"/>
    </row>
    <row r="43" spans="1:8" x14ac:dyDescent="0.2">
      <c r="A43" s="22" t="s">
        <v>73</v>
      </c>
      <c r="B43" s="20"/>
      <c r="C43" s="20"/>
      <c r="D43" s="20"/>
    </row>
    <row r="44" spans="1:8" x14ac:dyDescent="0.2">
      <c r="A44" s="19" t="s">
        <v>29</v>
      </c>
      <c r="B44" s="20"/>
      <c r="C44" s="20"/>
      <c r="D44" s="20"/>
    </row>
    <row r="45" spans="1:8" x14ac:dyDescent="0.2">
      <c r="A45" s="22" t="s">
        <v>397</v>
      </c>
      <c r="B45" s="20"/>
      <c r="C45" s="20">
        <v>1</v>
      </c>
      <c r="D45" s="20"/>
    </row>
    <row r="46" spans="1:8" ht="12.75" thickBot="1" x14ac:dyDescent="0.25">
      <c r="A46" s="23" t="s">
        <v>14</v>
      </c>
      <c r="B46" s="24">
        <f>SUM(B37:B45)</f>
        <v>5</v>
      </c>
      <c r="C46" s="24">
        <f>SUM(C37:C45)</f>
        <v>6</v>
      </c>
      <c r="D46" s="24">
        <v>9</v>
      </c>
    </row>
    <row r="47" spans="1:8" ht="12.75" thickTop="1" x14ac:dyDescent="0.2"/>
    <row r="48" spans="1:8" ht="18.75" x14ac:dyDescent="0.2">
      <c r="A48" s="17" t="s">
        <v>238</v>
      </c>
    </row>
    <row r="49" spans="1:7" x14ac:dyDescent="0.2">
      <c r="A49" s="111"/>
      <c r="B49" s="118">
        <v>2017</v>
      </c>
      <c r="C49" s="109"/>
      <c r="D49" s="118">
        <v>2018</v>
      </c>
      <c r="F49" s="118">
        <v>2019</v>
      </c>
      <c r="G49" s="109"/>
    </row>
    <row r="50" spans="1:7" ht="12.75" thickBot="1" x14ac:dyDescent="0.25">
      <c r="A50" s="131"/>
      <c r="B50" s="132" t="s">
        <v>236</v>
      </c>
      <c r="C50" s="108" t="s">
        <v>237</v>
      </c>
      <c r="D50" s="132" t="s">
        <v>236</v>
      </c>
      <c r="F50" s="132" t="s">
        <v>236</v>
      </c>
      <c r="G50" s="108" t="s">
        <v>237</v>
      </c>
    </row>
    <row r="51" spans="1:7" x14ac:dyDescent="0.2">
      <c r="A51" s="49" t="s">
        <v>226</v>
      </c>
      <c r="B51" s="2">
        <v>1</v>
      </c>
      <c r="C51" s="21">
        <v>3</v>
      </c>
      <c r="D51" s="2"/>
      <c r="F51" s="2"/>
      <c r="G51" s="21"/>
    </row>
    <row r="52" spans="1:7" x14ac:dyDescent="0.2">
      <c r="A52" s="49" t="s">
        <v>227</v>
      </c>
      <c r="B52" s="2">
        <v>4</v>
      </c>
      <c r="C52" s="21">
        <v>42</v>
      </c>
      <c r="D52" s="2">
        <v>7</v>
      </c>
      <c r="E52" s="2"/>
      <c r="F52" s="2">
        <v>4</v>
      </c>
      <c r="G52" s="21">
        <v>8</v>
      </c>
    </row>
    <row r="53" spans="1:7" x14ac:dyDescent="0.2">
      <c r="A53" s="41" t="s">
        <v>230</v>
      </c>
      <c r="B53" s="2">
        <v>1</v>
      </c>
      <c r="C53" s="21">
        <v>42</v>
      </c>
      <c r="D53" s="2">
        <v>4</v>
      </c>
      <c r="F53" s="2">
        <v>3</v>
      </c>
      <c r="G53" s="21">
        <v>11</v>
      </c>
    </row>
    <row r="54" spans="1:7" x14ac:dyDescent="0.2">
      <c r="A54" s="41" t="s">
        <v>233</v>
      </c>
      <c r="B54" s="2"/>
      <c r="C54" s="21"/>
      <c r="D54" s="2"/>
      <c r="F54" s="2"/>
      <c r="G54" s="21"/>
    </row>
    <row r="55" spans="1:7" x14ac:dyDescent="0.2">
      <c r="A55" s="41" t="s">
        <v>231</v>
      </c>
      <c r="B55" s="2"/>
      <c r="C55" s="21"/>
      <c r="D55" s="2"/>
      <c r="F55" s="2">
        <v>1</v>
      </c>
      <c r="G55" s="21"/>
    </row>
    <row r="56" spans="1:7" x14ac:dyDescent="0.2">
      <c r="A56" s="41" t="s">
        <v>228</v>
      </c>
      <c r="B56" s="2"/>
      <c r="C56" s="21"/>
      <c r="D56" s="2"/>
      <c r="F56" s="2">
        <v>1</v>
      </c>
      <c r="G56" s="21">
        <v>1</v>
      </c>
    </row>
    <row r="57" spans="1:7" x14ac:dyDescent="0.2">
      <c r="A57" s="115" t="s">
        <v>14</v>
      </c>
      <c r="B57" s="119">
        <f>SUM(B51:B53)</f>
        <v>6</v>
      </c>
      <c r="C57" s="120">
        <f>SUM(C51:C53)</f>
        <v>87</v>
      </c>
      <c r="D57" s="119">
        <f>SUM(D51:D56)</f>
        <v>11</v>
      </c>
      <c r="F57" s="119">
        <f>SUM(F51:F56)</f>
        <v>9</v>
      </c>
      <c r="G57" s="120">
        <f>SUM(G51:G56)</f>
        <v>20</v>
      </c>
    </row>
    <row r="59" spans="1:7" ht="18.75" x14ac:dyDescent="0.2">
      <c r="A59" s="17" t="s">
        <v>415</v>
      </c>
    </row>
    <row r="61" spans="1:7" ht="12.75" thickBot="1" x14ac:dyDescent="0.25">
      <c r="A61" s="30" t="s">
        <v>25</v>
      </c>
      <c r="B61" s="34">
        <v>2017</v>
      </c>
      <c r="C61" s="34">
        <v>2018</v>
      </c>
      <c r="D61" s="34">
        <v>2019</v>
      </c>
    </row>
    <row r="62" spans="1:7" ht="12.75" thickTop="1" x14ac:dyDescent="0.2">
      <c r="A62" s="26" t="s">
        <v>148</v>
      </c>
      <c r="B62" s="49">
        <v>85</v>
      </c>
      <c r="C62" s="49">
        <v>433</v>
      </c>
      <c r="D62" s="49">
        <v>270</v>
      </c>
    </row>
    <row r="63" spans="1:7" x14ac:dyDescent="0.2">
      <c r="A63" s="26" t="s">
        <v>235</v>
      </c>
      <c r="B63" s="49">
        <v>1</v>
      </c>
      <c r="C63" s="49"/>
      <c r="D63" s="49"/>
    </row>
    <row r="64" spans="1:7" x14ac:dyDescent="0.2">
      <c r="A64" s="26" t="s">
        <v>186</v>
      </c>
      <c r="B64" s="92">
        <v>3</v>
      </c>
      <c r="C64" s="92"/>
      <c r="D64" s="92"/>
    </row>
    <row r="65" spans="1:4" x14ac:dyDescent="0.2">
      <c r="A65" s="26" t="s">
        <v>22</v>
      </c>
      <c r="B65" s="94"/>
      <c r="C65" s="94">
        <v>20</v>
      </c>
      <c r="D65" s="94"/>
    </row>
    <row r="66" spans="1:4" x14ac:dyDescent="0.2">
      <c r="A66" s="26" t="s">
        <v>221</v>
      </c>
      <c r="B66" s="94">
        <v>2</v>
      </c>
      <c r="C66" s="94">
        <v>7</v>
      </c>
      <c r="D66" s="94">
        <v>7</v>
      </c>
    </row>
    <row r="67" spans="1:4" ht="12.75" thickBot="1" x14ac:dyDescent="0.25">
      <c r="A67" s="27" t="s">
        <v>14</v>
      </c>
      <c r="B67" s="93">
        <f>SUM(B62+B66)</f>
        <v>87</v>
      </c>
      <c r="C67" s="93">
        <f>SUM(C62:C66)</f>
        <v>460</v>
      </c>
      <c r="D67" s="93">
        <f>SUM(D62:D66)</f>
        <v>277</v>
      </c>
    </row>
    <row r="68" spans="1:4" ht="36" x14ac:dyDescent="0.2">
      <c r="A68" s="42" t="s">
        <v>234</v>
      </c>
      <c r="D68" s="2"/>
    </row>
    <row r="69" spans="1:4" x14ac:dyDescent="0.2">
      <c r="A69" s="43"/>
    </row>
  </sheetData>
  <sortState ref="E22:G38">
    <sortCondition descending="1" ref="G22:G38"/>
  </sortState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Dépôts et typologies</vt:lpstr>
      <vt:lpstr>Imagerie</vt:lpstr>
      <vt:lpstr>Affiche</vt:lpstr>
      <vt:lpstr>Estampe</vt:lpstr>
      <vt:lpstr>Livre d'artiste Livre graphique</vt:lpstr>
      <vt:lpstr>Photographie</vt:lpstr>
      <vt:lpstr>Imagerie!a</vt:lpstr>
      <vt:lpstr>'Livre d''artiste Livre graphique'!Impression_des_titres</vt:lpstr>
      <vt:lpstr>Affiche!Zone_d_impression</vt:lpstr>
      <vt:lpstr>'Dépôts et typologies'!Zone_d_impression</vt:lpstr>
      <vt:lpstr>'Livre d''artiste Livre graphique'!Zone_d_impression</vt:lpstr>
      <vt:lpstr>Photographie!Zone_d_impression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LAFORET</dc:creator>
  <cp:lastModifiedBy>tiphaine VACQUE</cp:lastModifiedBy>
  <cp:lastPrinted>2019-03-13T11:35:17Z</cp:lastPrinted>
  <dcterms:created xsi:type="dcterms:W3CDTF">2012-04-04T13:23:15Z</dcterms:created>
  <dcterms:modified xsi:type="dcterms:W3CDTF">2022-05-12T21:18:08Z</dcterms:modified>
</cp:coreProperties>
</file>