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25" windowWidth="20700" windowHeight="11760" activeTab="3"/>
  </bookViews>
  <sheets>
    <sheet name="DEPOTS" sheetId="18" r:id="rId1"/>
    <sheet name="TOP 20" sheetId="17" r:id="rId2"/>
    <sheet name="CATEGORIES DEPOSANTS" sheetId="16" r:id="rId3"/>
    <sheet name="REPARTITION REGIONALE" sheetId="15" r:id="rId4"/>
    <sheet name="CLASSEMENT BGF" sheetId="14" r:id="rId5"/>
  </sheets>
  <calcPr calcId="145621" iterateDelta="1E-4"/>
</workbook>
</file>

<file path=xl/calcChain.xml><?xml version="1.0" encoding="utf-8"?>
<calcChain xmlns="http://schemas.openxmlformats.org/spreadsheetml/2006/main">
  <c r="F24" i="15" l="1"/>
  <c r="G24" i="15"/>
  <c r="D97" i="15"/>
  <c r="C97" i="15"/>
  <c r="D92" i="15"/>
  <c r="C92" i="15"/>
  <c r="D77" i="15"/>
  <c r="C77" i="15"/>
  <c r="D68" i="15"/>
  <c r="D62" i="15"/>
  <c r="D42" i="15"/>
  <c r="D56" i="15"/>
  <c r="C46" i="15"/>
  <c r="D46" i="15"/>
  <c r="D23" i="15"/>
  <c r="C23" i="15"/>
  <c r="D33" i="15"/>
  <c r="C33" i="15"/>
  <c r="C68" i="15"/>
  <c r="M10" i="14"/>
  <c r="M9" i="14"/>
  <c r="G41" i="14"/>
  <c r="M8" i="14"/>
  <c r="M7" i="14"/>
  <c r="M6" i="14"/>
  <c r="M5" i="14"/>
  <c r="I18" i="14"/>
  <c r="I19" i="14"/>
  <c r="R18" i="16" l="1"/>
  <c r="Q18" i="16"/>
  <c r="S18" i="16"/>
  <c r="AA24" i="17" l="1"/>
  <c r="X24" i="17" l="1"/>
  <c r="D84" i="15" l="1"/>
  <c r="C84" i="15"/>
  <c r="D28" i="15"/>
  <c r="C28" i="15"/>
  <c r="J21" i="14" l="1"/>
  <c r="F41" i="14" l="1"/>
  <c r="D41" i="14"/>
  <c r="M11" i="14"/>
  <c r="C62" i="15" l="1"/>
  <c r="C56" i="15"/>
  <c r="C42" i="15"/>
  <c r="D17" i="15"/>
  <c r="C17" i="15"/>
  <c r="D10" i="15"/>
  <c r="C10" i="15"/>
  <c r="L20" i="15" l="1"/>
  <c r="M20" i="15"/>
  <c r="E41" i="14"/>
  <c r="C41" i="14"/>
  <c r="B41" i="14"/>
  <c r="K20" i="15"/>
  <c r="J20" i="15"/>
  <c r="I20" i="15"/>
  <c r="H20" i="15"/>
  <c r="M18" i="16"/>
  <c r="L18" i="16"/>
  <c r="K18" i="16"/>
  <c r="J18" i="16"/>
  <c r="I18" i="16"/>
  <c r="H18" i="16"/>
  <c r="D18" i="16"/>
  <c r="C18" i="16"/>
  <c r="B18" i="16"/>
  <c r="P18" i="16" l="1"/>
  <c r="O18" i="16"/>
  <c r="N18" i="16"/>
  <c r="T24" i="17"/>
  <c r="P24" i="17"/>
  <c r="L24" i="17"/>
  <c r="H24" i="17"/>
  <c r="D24" i="17"/>
</calcChain>
</file>

<file path=xl/sharedStrings.xml><?xml version="1.0" encoding="utf-8"?>
<sst xmlns="http://schemas.openxmlformats.org/spreadsheetml/2006/main" count="354" uniqueCount="229">
  <si>
    <t>Total général</t>
  </si>
  <si>
    <t>Nb dépôts</t>
  </si>
  <si>
    <t>Nb déposants</t>
  </si>
  <si>
    <t>Bas-Rhin</t>
  </si>
  <si>
    <t>Haut-Rhin</t>
  </si>
  <si>
    <t>Gironde</t>
  </si>
  <si>
    <t>Puy-de-Dôme</t>
  </si>
  <si>
    <t>Manche</t>
  </si>
  <si>
    <t>Saône-et-Loire</t>
  </si>
  <si>
    <t>Bretagne</t>
  </si>
  <si>
    <t>Finistère</t>
  </si>
  <si>
    <t>Indre-et-Loire</t>
  </si>
  <si>
    <t>Loiret</t>
  </si>
  <si>
    <t>Doubs</t>
  </si>
  <si>
    <t>Jura</t>
  </si>
  <si>
    <t>Eure</t>
  </si>
  <si>
    <t>Ile-de-France</t>
  </si>
  <si>
    <t>Paris</t>
  </si>
  <si>
    <t>Seine-et-Marne</t>
  </si>
  <si>
    <t>Yvelines</t>
  </si>
  <si>
    <t>Essonne</t>
  </si>
  <si>
    <t>Val-de-Marne</t>
  </si>
  <si>
    <t>Val-d'Oise</t>
  </si>
  <si>
    <t>Gard</t>
  </si>
  <si>
    <t>Meurthe-et-Moselle</t>
  </si>
  <si>
    <t>Tarn</t>
  </si>
  <si>
    <t>Nord</t>
  </si>
  <si>
    <t>Maine-et-Loire</t>
  </si>
  <si>
    <t>Mayenne</t>
  </si>
  <si>
    <t>Sarthe</t>
  </si>
  <si>
    <t>Bouches-du-Rhône</t>
  </si>
  <si>
    <t>Ardèche</t>
  </si>
  <si>
    <t>Rhône</t>
  </si>
  <si>
    <t>Nb nouveaux déposants</t>
  </si>
  <si>
    <t>Associations et assimilés</t>
  </si>
  <si>
    <t>Auteurs auto-édités</t>
  </si>
  <si>
    <t>Collectivité locale</t>
  </si>
  <si>
    <t>Collectivités publiques</t>
  </si>
  <si>
    <t>Editeurs étrangers</t>
  </si>
  <si>
    <t>Editeurs professionnels</t>
  </si>
  <si>
    <t>Imprimeurs professionnels</t>
  </si>
  <si>
    <t>Déposant</t>
  </si>
  <si>
    <t>Catégorie déposant</t>
  </si>
  <si>
    <t>Source : Entrées dépôt légal</t>
  </si>
  <si>
    <t>Auvergne - Rhône Alpes</t>
  </si>
  <si>
    <t>Normandie</t>
  </si>
  <si>
    <t>Bourgogne - Franche-Comté</t>
  </si>
  <si>
    <t>Centre - Val-de-Loire</t>
  </si>
  <si>
    <t>Hauts-de-France</t>
  </si>
  <si>
    <t>Provence-Alpes-Côte d'Azur</t>
  </si>
  <si>
    <t>Nouvelle-Aquitaine</t>
  </si>
  <si>
    <t>Occitanie</t>
  </si>
  <si>
    <t>DL Musique éditeur</t>
  </si>
  <si>
    <t>nb dépôts</t>
  </si>
  <si>
    <t>Déposants réguliers/occasionnels</t>
  </si>
  <si>
    <t>(Déposant étranger)</t>
  </si>
  <si>
    <t>(Diffuseur)</t>
  </si>
  <si>
    <t>Personne physique</t>
  </si>
  <si>
    <t>Sociétés et assimilés</t>
  </si>
  <si>
    <t>(Pas de catégorie de déposant)</t>
  </si>
  <si>
    <t>Total DL Musique éditeur</t>
  </si>
  <si>
    <t>UNIVERSAL MUSIC PUBLISHING</t>
  </si>
  <si>
    <t>HENRY LEMOINE</t>
  </si>
  <si>
    <t>DELATOUR FRANCE</t>
  </si>
  <si>
    <t>PIERRE LAFITAN</t>
  </si>
  <si>
    <t>LA BOITE A CHANSONS</t>
  </si>
  <si>
    <t>INTERNATIONAL MUSIC DIFFUSION</t>
  </si>
  <si>
    <t>ROBERT MARTIN</t>
  </si>
  <si>
    <t>GÉRARD BILLAUDOT</t>
  </si>
  <si>
    <t>SEMPRE PIU EDITIONS</t>
  </si>
  <si>
    <t>SEMPRE PIÙ ÉDITIONS</t>
  </si>
  <si>
    <t>A CŒUR JOIE</t>
  </si>
  <si>
    <t>A COEUR JOIE</t>
  </si>
  <si>
    <t>ÉDITIONS FRANÇOIS DHALMANN</t>
  </si>
  <si>
    <t>EDITIONS 75</t>
  </si>
  <si>
    <t>SYMÉTRIE</t>
  </si>
  <si>
    <t>REMONTER LA RIVIERE</t>
  </si>
  <si>
    <t>PEERMUSIC</t>
  </si>
  <si>
    <t>LE CHANT DU MONDE</t>
  </si>
  <si>
    <t>MUSIQUES EN FLANDRE</t>
  </si>
  <si>
    <t>HAL LEONARD MGB</t>
  </si>
  <si>
    <t>LES EDITIONS BUISSONNIERES</t>
  </si>
  <si>
    <t>SALABERT</t>
  </si>
  <si>
    <t>ALFONCE PRODUCTION</t>
  </si>
  <si>
    <t>OUSTALOT</t>
  </si>
  <si>
    <t>ASSOCIATION KLARTHE</t>
  </si>
  <si>
    <t>SYMETRIE</t>
  </si>
  <si>
    <t>DURAND</t>
  </si>
  <si>
    <t>EDITIONS DU PETIT PAGE</t>
  </si>
  <si>
    <t>YLC FLUTE ASSOCIATION</t>
  </si>
  <si>
    <t>IEMJ (EDITIONS DE L')</t>
  </si>
  <si>
    <t>LE LUTH DORE</t>
  </si>
  <si>
    <t>W48 MUSIC</t>
  </si>
  <si>
    <t>LES EDITIONS MUSICALES ARCHIPEL</t>
  </si>
  <si>
    <t xml:space="preserve">Œuvres instrumentales </t>
  </si>
  <si>
    <t>000. œuvres instrumentales</t>
  </si>
  <si>
    <t xml:space="preserve"> </t>
  </si>
  <si>
    <t>010. orchestre</t>
  </si>
  <si>
    <t>020. instrument(s) soliste(s) et orchestre</t>
  </si>
  <si>
    <t>030. musique de chambre</t>
  </si>
  <si>
    <t>040. instrument soliste</t>
  </si>
  <si>
    <t>041. instrument soliste à vent</t>
  </si>
  <si>
    <t>042. instrument soliste à cordes</t>
  </si>
  <si>
    <t>043. instrument soliste à clavier</t>
  </si>
  <si>
    <t>044. instrument soliste à percussion</t>
  </si>
  <si>
    <t>045. instrument soliste indéterminé</t>
  </si>
  <si>
    <t>050. musique électroacoustique</t>
  </si>
  <si>
    <t xml:space="preserve">Œuvres vocales (avec ou sans accompagnement) </t>
  </si>
  <si>
    <t>100. œuvres vocales (avec ou sans accompagnement)</t>
  </si>
  <si>
    <t>110. œuvres vocales sacrées</t>
  </si>
  <si>
    <t>111. œuvres vocales sacrées (1 ou 2 voix solistes)</t>
  </si>
  <si>
    <t>112. œuvres vocales sacrées (ensembles vocaux)</t>
  </si>
  <si>
    <t>120. œuvres vocales profanes</t>
  </si>
  <si>
    <t>121. œuvres vocales profanes (1 ou 2 voix solistes)</t>
  </si>
  <si>
    <t>122. œuvres vocales profanes (ensembles vocaux)</t>
  </si>
  <si>
    <t>130. œuvres vocales pour enfants</t>
  </si>
  <si>
    <t xml:space="preserve">Œuvres scéniques   </t>
  </si>
  <si>
    <t>200. œuvres scéniques</t>
  </si>
  <si>
    <t>210. opéra</t>
  </si>
  <si>
    <t>220. ballet</t>
  </si>
  <si>
    <t>230. musique de scène</t>
  </si>
  <si>
    <t>240. musique de film</t>
  </si>
  <si>
    <t>250. œuvres scéniques pour enfants</t>
  </si>
  <si>
    <t xml:space="preserve">Œuvres théoriques  </t>
  </si>
  <si>
    <t>300. œuvres théoriques</t>
  </si>
  <si>
    <t>Œuvres pédagogiques</t>
  </si>
  <si>
    <t>400. œuvres pédagogiques</t>
  </si>
  <si>
    <t>Collections</t>
  </si>
  <si>
    <t>700. collections</t>
  </si>
  <si>
    <t xml:space="preserve">Autres œuvres musicales </t>
  </si>
  <si>
    <t>800. œuvres de genres divers</t>
  </si>
  <si>
    <t>850. œuvres de genre indéterminé</t>
  </si>
  <si>
    <t>Source : Bibliographie nationale française - Musique imprimée</t>
  </si>
  <si>
    <t>Nombre de documents de musique imprimée reçus par dépôt légal</t>
  </si>
  <si>
    <t>Liste des 20 principaux déposants par année de dépôt (2014-2017)</t>
  </si>
  <si>
    <t>EDITIONS MUSICALES RUBIN</t>
  </si>
  <si>
    <t>GERARD BILLAUDOT</t>
  </si>
  <si>
    <t>EDITIONS DA CAMERA</t>
  </si>
  <si>
    <t>LES CAHIERS DU TOURDION</t>
  </si>
  <si>
    <t>À CŒUR JOIE</t>
  </si>
  <si>
    <t>CENTRE MUSIQUE BAROQUE VERSAILLES</t>
  </si>
  <si>
    <t>ÉDITIONS MUSICALES FORTIN</t>
  </si>
  <si>
    <t>ALPHONSE LEDUC</t>
  </si>
  <si>
    <t>COMBRE</t>
  </si>
  <si>
    <t>EDITIONS BUISSONNIERES</t>
  </si>
  <si>
    <t>ILL AUX ROSEAUX</t>
  </si>
  <si>
    <t>BRASAVEL</t>
  </si>
  <si>
    <t>MEZZA VOCCE</t>
  </si>
  <si>
    <t>IN NOMINE</t>
  </si>
  <si>
    <t>Total 20 premiers éditeurs</t>
  </si>
  <si>
    <t>Département</t>
  </si>
  <si>
    <t>Grand Est</t>
  </si>
  <si>
    <t>Outre-Mer</t>
  </si>
  <si>
    <t>Importation</t>
  </si>
  <si>
    <t>Total</t>
  </si>
  <si>
    <t>Oise</t>
  </si>
  <si>
    <t>Martinique</t>
  </si>
  <si>
    <t>Année</t>
  </si>
  <si>
    <t>Dépôts</t>
  </si>
  <si>
    <t>Notices de partitions parues dans la Bibliographie nationale française</t>
  </si>
  <si>
    <t>Répartition par catégories</t>
  </si>
  <si>
    <t>Œuvres vocales</t>
  </si>
  <si>
    <t xml:space="preserve">LA BOÎTE À CHANSONS </t>
  </si>
  <si>
    <t>MAISON ONA</t>
  </si>
  <si>
    <t>SEMPRE PIU</t>
  </si>
  <si>
    <t>ZABAK PRODUCTIONS</t>
  </si>
  <si>
    <t>AÈDE MUSIC</t>
  </si>
  <si>
    <t>ÉDITIONS AD LIBITUM</t>
  </si>
  <si>
    <t>AGIR ÉDITIONS</t>
  </si>
  <si>
    <t>Auvergne-Rhône Alpes</t>
  </si>
  <si>
    <t>Côte d'Or</t>
  </si>
  <si>
    <t>Bourgogne-Franche Comté</t>
  </si>
  <si>
    <t>Côte d'Armor</t>
  </si>
  <si>
    <t>Centre-Val de Loire</t>
  </si>
  <si>
    <t>La Réunion</t>
  </si>
  <si>
    <t>Département et région d'Outre mer</t>
  </si>
  <si>
    <t xml:space="preserve">Territoire de Belfort </t>
  </si>
  <si>
    <t>Vosges</t>
  </si>
  <si>
    <t>Hauts de France</t>
  </si>
  <si>
    <t xml:space="preserve">Hauts-de-Seine </t>
  </si>
  <si>
    <t>Île de France</t>
  </si>
  <si>
    <t>Nouvelle Aquitaine</t>
  </si>
  <si>
    <t>Hérault</t>
  </si>
  <si>
    <t>Alpes de Haute Provence</t>
  </si>
  <si>
    <t>Œuvres théoriques</t>
  </si>
  <si>
    <t>Autres œuvres  musicales</t>
  </si>
  <si>
    <t>Nombre de dépôt et déposants musique imprimée par catégorie déposant (2014-2018)</t>
  </si>
  <si>
    <t>Drôme</t>
  </si>
  <si>
    <t>Ille-et-Vilaine</t>
  </si>
  <si>
    <t>Aube</t>
  </si>
  <si>
    <t>Calvados</t>
  </si>
  <si>
    <t>Seine-Maritime</t>
  </si>
  <si>
    <t>Deux-Sèvres</t>
  </si>
  <si>
    <t>Hautes-Pyrénées</t>
  </si>
  <si>
    <t>Var</t>
  </si>
  <si>
    <t>Vaucluse</t>
  </si>
  <si>
    <t>Pays-de-la-Loire</t>
  </si>
  <si>
    <t>Vendée</t>
  </si>
  <si>
    <t>MUSIQUES EN FLANDRES</t>
  </si>
  <si>
    <t>LES EDITIONS MUSICALES ARTCHIPEL</t>
  </si>
  <si>
    <t>ÉDITIONS MODULATION</t>
  </si>
  <si>
    <t>ADRIAN (CYRIL)</t>
  </si>
  <si>
    <t>COUP DE POUCE</t>
  </si>
  <si>
    <t>MULSANT (FLORENTINE)</t>
  </si>
  <si>
    <t>MOUREY (COLETTE)</t>
  </si>
  <si>
    <t>Nombre de dépôt et déposants musique imprimée par région (2017-2020)</t>
  </si>
  <si>
    <t>FEELING MUSIQUE</t>
  </si>
  <si>
    <t>LES ÉDITIONS LIMITÉES</t>
  </si>
  <si>
    <t>MÔMELUDIES</t>
  </si>
  <si>
    <t>CENTRE DE MUSIQUE BAROQUE DE VERSAILLES</t>
  </si>
  <si>
    <t>ÉDITIONS MUSICALES FORTIN-ARMIANE</t>
  </si>
  <si>
    <t>Isère</t>
  </si>
  <si>
    <t>Haute-Saône</t>
  </si>
  <si>
    <t>Aveyron</t>
  </si>
  <si>
    <t>Charente-Maritime</t>
  </si>
  <si>
    <t>Eure-et-Loir</t>
  </si>
  <si>
    <t>Guadeloupe</t>
  </si>
  <si>
    <t>Morbihan</t>
  </si>
  <si>
    <t>Moselle</t>
  </si>
  <si>
    <t>Haute-Garonne</t>
  </si>
  <si>
    <t>Hautes-Alpes</t>
  </si>
  <si>
    <t>Loire-Atlantique</t>
  </si>
  <si>
    <t>Pyrénées-Atlantiques</t>
  </si>
  <si>
    <t>Seine-Saint-Denis</t>
  </si>
  <si>
    <t>Pyrénées-Orientales</t>
  </si>
  <si>
    <t>Alpes-Maritimes</t>
  </si>
  <si>
    <t>Liban</t>
  </si>
  <si>
    <t>Royaume-Uni</t>
  </si>
  <si>
    <t>Belgique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</si>
</sst>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10"/>
      <color theme="1"/>
      <name val="Arial"/>
      <family val="2"/>
    </font>
    <font>
      <b/>
      <sz val="9"/>
      <color rgb="FF0070C0"/>
      <name val="Arial"/>
      <family val="2"/>
    </font>
    <font>
      <sz val="9"/>
      <color theme="0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theme="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46">
    <xf numFmtId="0" fontId="0" fillId="0" borderId="0">
      <alignment vertical="top"/>
    </xf>
    <xf numFmtId="0" fontId="3" fillId="0" borderId="0"/>
    <xf numFmtId="0" fontId="2" fillId="0" borderId="0"/>
    <xf numFmtId="0" fontId="25" fillId="0" borderId="0" applyNumberFormat="0" applyFill="0" applyBorder="0" applyAlignment="0" applyProtection="0">
      <alignment wrapText="1"/>
    </xf>
    <xf numFmtId="0" fontId="27" fillId="0" borderId="0" applyNumberFormat="0" applyFill="0" applyBorder="0" applyAlignment="0" applyProtection="0"/>
    <xf numFmtId="0" fontId="28" fillId="0" borderId="53" applyNumberFormat="0" applyFill="0" applyAlignment="0" applyProtection="0"/>
    <xf numFmtId="0" fontId="29" fillId="0" borderId="54" applyNumberFormat="0" applyFill="0" applyAlignment="0" applyProtection="0"/>
    <xf numFmtId="0" fontId="30" fillId="0" borderId="55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56" applyNumberFormat="0" applyAlignment="0" applyProtection="0"/>
    <xf numFmtId="0" fontId="35" fillId="13" borderId="57" applyNumberFormat="0" applyAlignment="0" applyProtection="0"/>
    <xf numFmtId="0" fontId="36" fillId="13" borderId="56" applyNumberFormat="0" applyAlignment="0" applyProtection="0"/>
    <xf numFmtId="0" fontId="37" fillId="0" borderId="58" applyNumberFormat="0" applyFill="0" applyAlignment="0" applyProtection="0"/>
    <xf numFmtId="0" fontId="38" fillId="14" borderId="59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61" applyNumberFormat="0" applyFill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1" fillId="39" borderId="0" applyNumberFormat="0" applyBorder="0" applyAlignment="0" applyProtection="0"/>
    <xf numFmtId="0" fontId="1" fillId="0" borderId="0"/>
    <xf numFmtId="0" fontId="1" fillId="15" borderId="60" applyNumberFormat="0" applyFont="0" applyAlignment="0" applyProtection="0"/>
  </cellStyleXfs>
  <cellXfs count="222">
    <xf numFmtId="0" fontId="0" fillId="0" borderId="0" xfId="0">
      <alignment vertical="top"/>
    </xf>
    <xf numFmtId="0" fontId="6" fillId="2" borderId="2" xfId="0" applyFont="1" applyFill="1" applyBorder="1">
      <alignment vertical="top"/>
    </xf>
    <xf numFmtId="0" fontId="7" fillId="0" borderId="0" xfId="0" applyFont="1">
      <alignment vertical="top"/>
    </xf>
    <xf numFmtId="0" fontId="8" fillId="0" borderId="1" xfId="0" applyFont="1" applyBorder="1">
      <alignment vertical="top"/>
    </xf>
    <xf numFmtId="0" fontId="9" fillId="2" borderId="5" xfId="0" applyFont="1" applyFill="1" applyBorder="1">
      <alignment vertical="top"/>
    </xf>
    <xf numFmtId="0" fontId="10" fillId="3" borderId="7" xfId="0" applyFont="1" applyFill="1" applyBorder="1">
      <alignment vertical="top"/>
    </xf>
    <xf numFmtId="3" fontId="10" fillId="3" borderId="8" xfId="0" applyNumberFormat="1" applyFont="1" applyFill="1" applyBorder="1" applyAlignment="1">
      <alignment horizontal="right" vertical="top"/>
    </xf>
    <xf numFmtId="3" fontId="10" fillId="3" borderId="9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>
      <alignment vertical="top"/>
    </xf>
    <xf numFmtId="0" fontId="11" fillId="0" borderId="0" xfId="0" applyFo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7" fillId="0" borderId="0" xfId="0" applyFont="1" applyBorder="1">
      <alignment vertical="top"/>
    </xf>
    <xf numFmtId="0" fontId="0" fillId="0" borderId="0" xfId="0" applyAlignment="1"/>
    <xf numFmtId="3" fontId="7" fillId="0" borderId="0" xfId="0" applyNumberFormat="1" applyFont="1" applyBorder="1" applyAlignment="1">
      <alignment horizontal="right" vertical="top"/>
    </xf>
    <xf numFmtId="3" fontId="7" fillId="0" borderId="14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0" fontId="6" fillId="2" borderId="17" xfId="0" applyFont="1" applyFill="1" applyBorder="1">
      <alignment vertical="top"/>
    </xf>
    <xf numFmtId="0" fontId="5" fillId="0" borderId="14" xfId="0" applyFont="1" applyBorder="1" applyAlignment="1">
      <alignment horizontal="right" vertical="top" wrapText="1"/>
    </xf>
    <xf numFmtId="0" fontId="12" fillId="0" borderId="0" xfId="0" applyNumberFormat="1" applyFont="1">
      <alignment vertical="top"/>
    </xf>
    <xf numFmtId="0" fontId="7" fillId="0" borderId="15" xfId="0" applyFont="1" applyBorder="1">
      <alignment vertical="top"/>
    </xf>
    <xf numFmtId="3" fontId="7" fillId="0" borderId="22" xfId="0" applyNumberFormat="1" applyFont="1" applyBorder="1" applyAlignment="1">
      <alignment horizontal="right" vertical="top"/>
    </xf>
    <xf numFmtId="3" fontId="7" fillId="0" borderId="23" xfId="0" applyNumberFormat="1" applyFont="1" applyBorder="1" applyAlignment="1">
      <alignment horizontal="right" vertical="top"/>
    </xf>
    <xf numFmtId="0" fontId="4" fillId="0" borderId="0" xfId="0" applyFont="1" applyBorder="1">
      <alignment vertical="top"/>
    </xf>
    <xf numFmtId="0" fontId="7" fillId="0" borderId="1" xfId="0" applyNumberFormat="1" applyFont="1" applyBorder="1" applyAlignment="1">
      <alignment horizontal="right" vertical="top"/>
    </xf>
    <xf numFmtId="0" fontId="7" fillId="0" borderId="3" xfId="0" applyNumberFormat="1" applyFont="1" applyBorder="1" applyAlignment="1">
      <alignment horizontal="right" vertical="top"/>
    </xf>
    <xf numFmtId="0" fontId="7" fillId="0" borderId="6" xfId="0" applyNumberFormat="1" applyFont="1" applyBorder="1" applyAlignment="1">
      <alignment horizontal="right" vertical="top"/>
    </xf>
    <xf numFmtId="0" fontId="7" fillId="0" borderId="0" xfId="0" applyNumberFormat="1" applyFont="1" applyAlignment="1">
      <alignment horizontal="right" vertical="top"/>
    </xf>
    <xf numFmtId="0" fontId="7" fillId="0" borderId="15" xfId="0" applyNumberFormat="1" applyFont="1" applyBorder="1" applyAlignment="1">
      <alignment horizontal="right" vertical="top"/>
    </xf>
    <xf numFmtId="0" fontId="12" fillId="0" borderId="15" xfId="0" applyNumberFormat="1" applyFont="1" applyBorder="1">
      <alignment vertical="top"/>
    </xf>
    <xf numFmtId="0" fontId="7" fillId="0" borderId="0" xfId="0" applyNumberFormat="1" applyFont="1" applyBorder="1" applyAlignment="1">
      <alignment horizontal="right" vertical="top"/>
    </xf>
    <xf numFmtId="0" fontId="10" fillId="3" borderId="8" xfId="0" applyNumberFormat="1" applyFont="1" applyFill="1" applyBorder="1" applyAlignment="1">
      <alignment horizontal="right" vertical="top"/>
    </xf>
    <xf numFmtId="0" fontId="8" fillId="0" borderId="0" xfId="0" applyFont="1" applyBorder="1">
      <alignment vertical="top"/>
    </xf>
    <xf numFmtId="49" fontId="7" fillId="0" borderId="0" xfId="1" applyNumberFormat="1" applyFont="1" applyFill="1" applyAlignment="1">
      <alignment horizontal="left" vertical="top"/>
    </xf>
    <xf numFmtId="1" fontId="10" fillId="3" borderId="8" xfId="0" applyNumberFormat="1" applyFont="1" applyFill="1" applyBorder="1" applyAlignment="1">
      <alignment horizontal="right" vertical="top"/>
    </xf>
    <xf numFmtId="0" fontId="4" fillId="0" borderId="0" xfId="0" applyFont="1">
      <alignment vertical="top"/>
    </xf>
    <xf numFmtId="164" fontId="6" fillId="2" borderId="21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 wrapText="1"/>
    </xf>
    <xf numFmtId="0" fontId="4" fillId="0" borderId="1" xfId="0" applyFont="1" applyBorder="1">
      <alignment vertical="top"/>
    </xf>
    <xf numFmtId="0" fontId="16" fillId="0" borderId="26" xfId="0" applyFont="1" applyBorder="1" applyAlignment="1">
      <alignment vertical="top"/>
    </xf>
    <xf numFmtId="164" fontId="6" fillId="2" borderId="22" xfId="0" applyNumberFormat="1" applyFont="1" applyFill="1" applyBorder="1" applyAlignment="1">
      <alignment horizontal="right" vertical="top"/>
    </xf>
    <xf numFmtId="0" fontId="17" fillId="0" borderId="1" xfId="0" applyFont="1" applyBorder="1">
      <alignment vertical="top"/>
    </xf>
    <xf numFmtId="0" fontId="16" fillId="0" borderId="1" xfId="0" applyFont="1" applyBorder="1" applyAlignment="1">
      <alignment vertical="top"/>
    </xf>
    <xf numFmtId="0" fontId="4" fillId="0" borderId="25" xfId="0" applyFont="1" applyBorder="1">
      <alignment vertical="top"/>
    </xf>
    <xf numFmtId="164" fontId="6" fillId="2" borderId="27" xfId="0" applyNumberFormat="1" applyFont="1" applyFill="1" applyBorder="1" applyAlignment="1">
      <alignment horizontal="right" vertical="top"/>
    </xf>
    <xf numFmtId="0" fontId="4" fillId="0" borderId="16" xfId="0" applyFont="1" applyBorder="1">
      <alignment vertical="top"/>
    </xf>
    <xf numFmtId="0" fontId="16" fillId="0" borderId="24" xfId="0" applyFont="1" applyBorder="1" applyAlignment="1">
      <alignment vertical="top"/>
    </xf>
    <xf numFmtId="0" fontId="4" fillId="0" borderId="28" xfId="0" applyFont="1" applyBorder="1" applyAlignment="1">
      <alignment horizontal="right" vertical="top"/>
    </xf>
    <xf numFmtId="0" fontId="4" fillId="0" borderId="4" xfId="0" applyFont="1" applyBorder="1">
      <alignment vertical="top"/>
    </xf>
    <xf numFmtId="0" fontId="4" fillId="0" borderId="3" xfId="0" applyFont="1" applyBorder="1" applyAlignment="1">
      <alignment horizontal="right" vertical="top"/>
    </xf>
    <xf numFmtId="0" fontId="7" fillId="0" borderId="18" xfId="0" applyFont="1" applyFill="1" applyBorder="1" applyAlignment="1">
      <alignment horizontal="right" vertical="center" wrapText="1"/>
    </xf>
    <xf numFmtId="0" fontId="4" fillId="0" borderId="15" xfId="0" applyFont="1" applyBorder="1">
      <alignment vertical="top"/>
    </xf>
    <xf numFmtId="0" fontId="4" fillId="0" borderId="12" xfId="0" applyFont="1" applyBorder="1" applyAlignment="1">
      <alignment horizontal="right"/>
    </xf>
    <xf numFmtId="0" fontId="7" fillId="0" borderId="20" xfId="0" applyFont="1" applyBorder="1" applyAlignment="1"/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30" xfId="0" applyFont="1" applyBorder="1">
      <alignment vertical="top"/>
    </xf>
    <xf numFmtId="0" fontId="4" fillId="0" borderId="31" xfId="0" applyFont="1" applyBorder="1" applyAlignment="1">
      <alignment horizontal="right" vertical="top"/>
    </xf>
    <xf numFmtId="0" fontId="18" fillId="3" borderId="7" xfId="0" applyFont="1" applyFill="1" applyBorder="1">
      <alignment vertical="top"/>
    </xf>
    <xf numFmtId="0" fontId="18" fillId="3" borderId="8" xfId="0" applyFont="1" applyFill="1" applyBorder="1">
      <alignment vertical="top"/>
    </xf>
    <xf numFmtId="0" fontId="18" fillId="3" borderId="19" xfId="0" applyFont="1" applyFill="1" applyBorder="1">
      <alignment vertical="top"/>
    </xf>
    <xf numFmtId="0" fontId="10" fillId="3" borderId="20" xfId="0" applyFont="1" applyFill="1" applyBorder="1">
      <alignment vertical="top"/>
    </xf>
    <xf numFmtId="3" fontId="7" fillId="0" borderId="28" xfId="0" applyNumberFormat="1" applyFont="1" applyBorder="1" applyAlignment="1">
      <alignment horizontal="right" vertical="top"/>
    </xf>
    <xf numFmtId="3" fontId="7" fillId="0" borderId="29" xfId="0" applyNumberFormat="1" applyFont="1" applyBorder="1" applyAlignment="1">
      <alignment horizontal="right" vertical="top"/>
    </xf>
    <xf numFmtId="0" fontId="7" fillId="0" borderId="29" xfId="0" applyFont="1" applyBorder="1">
      <alignment vertical="top"/>
    </xf>
    <xf numFmtId="0" fontId="12" fillId="0" borderId="29" xfId="0" applyNumberFormat="1" applyFont="1" applyBorder="1">
      <alignment vertical="top"/>
    </xf>
    <xf numFmtId="0" fontId="5" fillId="0" borderId="33" xfId="0" applyFont="1" applyBorder="1" applyAlignment="1">
      <alignment vertical="top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8" xfId="0" applyFont="1" applyFill="1" applyBorder="1">
      <alignment vertical="top"/>
    </xf>
    <xf numFmtId="164" fontId="20" fillId="0" borderId="18" xfId="0" applyNumberFormat="1" applyFont="1" applyFill="1" applyBorder="1" applyAlignment="1">
      <alignment horizontal="right" vertical="top"/>
    </xf>
    <xf numFmtId="3" fontId="7" fillId="0" borderId="18" xfId="0" applyNumberFormat="1" applyFont="1" applyFill="1" applyBorder="1">
      <alignment vertical="top"/>
    </xf>
    <xf numFmtId="3" fontId="7" fillId="0" borderId="18" xfId="0" applyNumberFormat="1" applyFont="1" applyFill="1" applyBorder="1" applyAlignment="1">
      <alignment horizontal="right" vertical="top"/>
    </xf>
    <xf numFmtId="3" fontId="7" fillId="0" borderId="18" xfId="0" applyNumberFormat="1" applyFont="1" applyBorder="1">
      <alignment vertical="top"/>
    </xf>
    <xf numFmtId="0" fontId="7" fillId="0" borderId="1" xfId="0" applyFont="1" applyFill="1" applyBorder="1">
      <alignment vertical="top"/>
    </xf>
    <xf numFmtId="0" fontId="7" fillId="0" borderId="5" xfId="0" applyFont="1" applyFill="1" applyBorder="1">
      <alignment vertical="top"/>
    </xf>
    <xf numFmtId="0" fontId="22" fillId="0" borderId="18" xfId="0" applyNumberFormat="1" applyFont="1" applyBorder="1">
      <alignment vertical="top"/>
    </xf>
    <xf numFmtId="0" fontId="7" fillId="0" borderId="0" xfId="0" applyFont="1" applyAlignment="1">
      <alignment vertical="top"/>
    </xf>
    <xf numFmtId="0" fontId="7" fillId="0" borderId="10" xfId="0" applyFont="1" applyBorder="1" applyAlignment="1">
      <alignment vertical="top"/>
    </xf>
    <xf numFmtId="0" fontId="23" fillId="8" borderId="32" xfId="0" applyFont="1" applyFill="1" applyBorder="1" applyAlignment="1">
      <alignment vertical="center"/>
    </xf>
    <xf numFmtId="0" fontId="0" fillId="0" borderId="15" xfId="0" applyBorder="1" applyAlignment="1"/>
    <xf numFmtId="164" fontId="6" fillId="4" borderId="34" xfId="0" applyNumberFormat="1" applyFont="1" applyFill="1" applyBorder="1" applyAlignment="1">
      <alignment horizontal="center" vertical="top"/>
    </xf>
    <xf numFmtId="0" fontId="13" fillId="5" borderId="35" xfId="0" applyFont="1" applyFill="1" applyBorder="1" applyAlignment="1">
      <alignment vertical="top"/>
    </xf>
    <xf numFmtId="0" fontId="5" fillId="4" borderId="15" xfId="0" applyFont="1" applyFill="1" applyBorder="1" applyAlignment="1">
      <alignment vertical="top"/>
    </xf>
    <xf numFmtId="0" fontId="8" fillId="4" borderId="32" xfId="0" applyFont="1" applyFill="1" applyBorder="1" applyAlignment="1">
      <alignment vertical="top"/>
    </xf>
    <xf numFmtId="0" fontId="24" fillId="4" borderId="15" xfId="0" applyFont="1" applyFill="1" applyBorder="1" applyAlignment="1">
      <alignment horizontal="left" vertical="top"/>
    </xf>
    <xf numFmtId="0" fontId="7" fillId="0" borderId="36" xfId="0" applyFont="1" applyBorder="1" applyAlignment="1">
      <alignment vertical="top"/>
    </xf>
    <xf numFmtId="0" fontId="0" fillId="0" borderId="36" xfId="0" applyFont="1" applyBorder="1" applyAlignment="1">
      <alignment wrapText="1"/>
    </xf>
    <xf numFmtId="0" fontId="23" fillId="0" borderId="15" xfId="0" applyFont="1" applyBorder="1" applyAlignment="1"/>
    <xf numFmtId="0" fontId="24" fillId="4" borderId="15" xfId="0" applyFont="1" applyFill="1" applyBorder="1" applyAlignment="1">
      <alignment vertical="top"/>
    </xf>
    <xf numFmtId="0" fontId="7" fillId="0" borderId="11" xfId="0" applyFont="1" applyBorder="1" applyAlignment="1">
      <alignment vertical="top"/>
    </xf>
    <xf numFmtId="0" fontId="0" fillId="0" borderId="11" xfId="0" applyFont="1" applyBorder="1" applyAlignment="1">
      <alignment wrapText="1"/>
    </xf>
    <xf numFmtId="0" fontId="23" fillId="0" borderId="0" xfId="0" applyFont="1" applyAlignment="1"/>
    <xf numFmtId="0" fontId="3" fillId="0" borderId="11" xfId="0" applyFont="1" applyBorder="1" applyAlignment="1">
      <alignment wrapText="1"/>
    </xf>
    <xf numFmtId="0" fontId="0" fillId="0" borderId="0" xfId="0" applyBorder="1" applyAlignment="1"/>
    <xf numFmtId="0" fontId="23" fillId="0" borderId="37" xfId="0" applyFont="1" applyBorder="1" applyAlignment="1"/>
    <xf numFmtId="0" fontId="0" fillId="0" borderId="37" xfId="0" applyBorder="1" applyAlignment="1"/>
    <xf numFmtId="0" fontId="7" fillId="0" borderId="13" xfId="0" applyFont="1" applyBorder="1" applyAlignment="1">
      <alignment vertical="top"/>
    </xf>
    <xf numFmtId="0" fontId="24" fillId="4" borderId="13" xfId="0" applyFont="1" applyFill="1" applyBorder="1" applyAlignment="1">
      <alignment vertical="top"/>
    </xf>
    <xf numFmtId="0" fontId="5" fillId="4" borderId="32" xfId="0" applyFont="1" applyFill="1" applyBorder="1" applyAlignment="1">
      <alignment vertical="top"/>
    </xf>
    <xf numFmtId="0" fontId="5" fillId="4" borderId="13" xfId="0" applyFont="1" applyFill="1" applyBorder="1" applyAlignment="1">
      <alignment vertical="top"/>
    </xf>
    <xf numFmtId="0" fontId="23" fillId="0" borderId="0" xfId="0" applyFont="1" applyBorder="1" applyAlignment="1"/>
    <xf numFmtId="0" fontId="7" fillId="7" borderId="0" xfId="0" applyFont="1" applyFill="1">
      <alignment vertical="top"/>
    </xf>
    <xf numFmtId="0" fontId="19" fillId="7" borderId="0" xfId="0" applyNumberFormat="1" applyFont="1" applyFill="1" applyBorder="1">
      <alignment vertical="top"/>
    </xf>
    <xf numFmtId="0" fontId="6" fillId="2" borderId="38" xfId="0" applyFont="1" applyFill="1" applyBorder="1" applyAlignment="1">
      <alignment horizontal="right" vertical="top"/>
    </xf>
    <xf numFmtId="0" fontId="6" fillId="2" borderId="39" xfId="0" applyFont="1" applyFill="1" applyBorder="1" applyAlignment="1">
      <alignment horizontal="right" vertical="top"/>
    </xf>
    <xf numFmtId="0" fontId="5" fillId="0" borderId="39" xfId="0" applyFont="1" applyBorder="1" applyAlignment="1">
      <alignment vertical="top"/>
    </xf>
    <xf numFmtId="0" fontId="7" fillId="0" borderId="39" xfId="0" applyFont="1" applyBorder="1">
      <alignment vertical="top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4" fillId="0" borderId="40" xfId="0" applyFont="1" applyBorder="1" applyAlignment="1">
      <alignment vertical="center" wrapText="1"/>
    </xf>
    <xf numFmtId="0" fontId="7" fillId="0" borderId="39" xfId="1" applyFont="1" applyFill="1" applyBorder="1" applyAlignment="1">
      <alignment horizontal="left"/>
    </xf>
    <xf numFmtId="0" fontId="7" fillId="0" borderId="39" xfId="1" applyFont="1" applyFill="1" applyBorder="1" applyAlignment="1">
      <alignment horizontal="left" vertical="top"/>
    </xf>
    <xf numFmtId="0" fontId="10" fillId="6" borderId="39" xfId="0" applyNumberFormat="1" applyFont="1" applyFill="1" applyBorder="1" applyAlignment="1">
      <alignment horizontal="right" vertical="top"/>
    </xf>
    <xf numFmtId="0" fontId="21" fillId="6" borderId="39" xfId="0" applyFont="1" applyFill="1" applyBorder="1">
      <alignment vertical="top"/>
    </xf>
    <xf numFmtId="0" fontId="5" fillId="0" borderId="41" xfId="1" applyFont="1" applyFill="1" applyBorder="1" applyAlignment="1">
      <alignment horizontal="left" vertical="top"/>
    </xf>
    <xf numFmtId="0" fontId="15" fillId="0" borderId="40" xfId="0" applyFont="1" applyBorder="1" applyAlignment="1">
      <alignment vertical="center" wrapText="1"/>
    </xf>
    <xf numFmtId="0" fontId="7" fillId="0" borderId="4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5" fillId="0" borderId="44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0" fontId="5" fillId="0" borderId="45" xfId="0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/>
    </xf>
    <xf numFmtId="0" fontId="12" fillId="0" borderId="0" xfId="0" applyNumberFormat="1" applyFont="1" applyBorder="1">
      <alignment vertical="top"/>
    </xf>
    <xf numFmtId="0" fontId="7" fillId="0" borderId="16" xfId="0" applyNumberFormat="1" applyFont="1" applyBorder="1" applyAlignment="1">
      <alignment horizontal="right" vertical="top"/>
    </xf>
    <xf numFmtId="0" fontId="7" fillId="0" borderId="46" xfId="0" applyNumberFormat="1" applyFont="1" applyBorder="1" applyAlignment="1">
      <alignment horizontal="right" vertical="top"/>
    </xf>
    <xf numFmtId="0" fontId="7" fillId="0" borderId="43" xfId="0" applyNumberFormat="1" applyFont="1" applyBorder="1" applyAlignment="1">
      <alignment horizontal="right" vertical="top"/>
    </xf>
    <xf numFmtId="0" fontId="7" fillId="0" borderId="10" xfId="0" applyNumberFormat="1" applyFont="1" applyBorder="1" applyAlignment="1">
      <alignment horizontal="right" vertical="top"/>
    </xf>
    <xf numFmtId="0" fontId="0" fillId="7" borderId="18" xfId="0" applyFill="1" applyBorder="1" applyAlignment="1">
      <alignment horizontal="left"/>
    </xf>
    <xf numFmtId="0" fontId="0" fillId="0" borderId="18" xfId="0" applyBorder="1" applyAlignment="1"/>
    <xf numFmtId="0" fontId="0" fillId="0" borderId="18" xfId="0" applyFont="1" applyBorder="1" applyAlignment="1"/>
    <xf numFmtId="0" fontId="0" fillId="7" borderId="18" xfId="3" applyFont="1" applyFill="1" applyBorder="1" applyAlignment="1">
      <alignment horizontal="left"/>
    </xf>
    <xf numFmtId="0" fontId="23" fillId="0" borderId="18" xfId="0" applyFont="1" applyFill="1" applyBorder="1" applyAlignment="1"/>
    <xf numFmtId="0" fontId="23" fillId="0" borderId="18" xfId="0" applyFont="1" applyBorder="1" applyAlignment="1"/>
    <xf numFmtId="0" fontId="19" fillId="7" borderId="0" xfId="0" applyFont="1" applyFill="1" applyBorder="1" applyAlignment="1">
      <alignment horizontal="left" vertical="top"/>
    </xf>
    <xf numFmtId="0" fontId="5" fillId="0" borderId="47" xfId="1" applyFont="1" applyFill="1" applyBorder="1" applyAlignment="1">
      <alignment horizontal="left"/>
    </xf>
    <xf numFmtId="49" fontId="7" fillId="0" borderId="12" xfId="1" applyNumberFormat="1" applyFont="1" applyFill="1" applyBorder="1" applyAlignment="1">
      <alignment horizontal="left" vertical="top"/>
    </xf>
    <xf numFmtId="49" fontId="7" fillId="0" borderId="19" xfId="1" applyNumberFormat="1" applyFont="1" applyFill="1" applyBorder="1" applyAlignment="1">
      <alignment horizontal="left" vertical="top"/>
    </xf>
    <xf numFmtId="0" fontId="0" fillId="7" borderId="39" xfId="0" applyFill="1" applyBorder="1" applyAlignment="1">
      <alignment horizontal="left"/>
    </xf>
    <xf numFmtId="0" fontId="0" fillId="7" borderId="32" xfId="0" applyFill="1" applyBorder="1" applyAlignment="1">
      <alignment horizontal="left"/>
    </xf>
    <xf numFmtId="0" fontId="12" fillId="7" borderId="39" xfId="0" applyFont="1" applyFill="1" applyBorder="1" applyAlignment="1">
      <alignment horizontal="left" vertical="top"/>
    </xf>
    <xf numFmtId="0" fontId="0" fillId="0" borderId="39" xfId="0" applyBorder="1" applyAlignment="1"/>
    <xf numFmtId="0" fontId="0" fillId="0" borderId="39" xfId="0" applyFont="1" applyBorder="1" applyAlignment="1"/>
    <xf numFmtId="0" fontId="23" fillId="0" borderId="39" xfId="0" applyFont="1" applyBorder="1" applyAlignment="1"/>
    <xf numFmtId="0" fontId="23" fillId="7" borderId="32" xfId="0" applyFont="1" applyFill="1" applyBorder="1" applyAlignment="1"/>
    <xf numFmtId="0" fontId="0" fillId="7" borderId="11" xfId="0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0" fontId="3" fillId="0" borderId="39" xfId="0" applyFont="1" applyBorder="1" applyAlignment="1"/>
    <xf numFmtId="164" fontId="10" fillId="3" borderId="19" xfId="0" applyNumberFormat="1" applyFont="1" applyFill="1" applyBorder="1">
      <alignment vertical="top"/>
    </xf>
    <xf numFmtId="0" fontId="4" fillId="0" borderId="32" xfId="0" applyFont="1" applyBorder="1">
      <alignment vertical="top"/>
    </xf>
    <xf numFmtId="0" fontId="16" fillId="0" borderId="32" xfId="0" applyFont="1" applyBorder="1" applyAlignment="1">
      <alignment vertical="top"/>
    </xf>
    <xf numFmtId="164" fontId="6" fillId="2" borderId="32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0" fillId="0" borderId="32" xfId="0" applyNumberFormat="1" applyBorder="1" applyAlignment="1"/>
    <xf numFmtId="0" fontId="0" fillId="0" borderId="45" xfId="0" applyNumberFormat="1" applyBorder="1" applyAlignment="1"/>
    <xf numFmtId="0" fontId="4" fillId="0" borderId="49" xfId="0" applyFont="1" applyBorder="1" applyAlignment="1">
      <alignment horizontal="right" vertical="top"/>
    </xf>
    <xf numFmtId="0" fontId="6" fillId="2" borderId="40" xfId="0" applyFont="1" applyFill="1" applyBorder="1" applyAlignment="1">
      <alignment horizontal="right" vertical="top"/>
    </xf>
    <xf numFmtId="0" fontId="7" fillId="0" borderId="13" xfId="0" applyFont="1" applyBorder="1">
      <alignment vertical="top"/>
    </xf>
    <xf numFmtId="0" fontId="7" fillId="0" borderId="40" xfId="0" applyFont="1" applyBorder="1">
      <alignment vertical="top"/>
    </xf>
    <xf numFmtId="0" fontId="7" fillId="0" borderId="11" xfId="0" applyFont="1" applyBorder="1">
      <alignment vertical="top"/>
    </xf>
    <xf numFmtId="0" fontId="7" fillId="0" borderId="51" xfId="0" applyNumberFormat="1" applyFont="1" applyBorder="1" applyAlignment="1">
      <alignment horizontal="right" vertical="top"/>
    </xf>
    <xf numFmtId="0" fontId="7" fillId="0" borderId="50" xfId="0" applyFont="1" applyBorder="1" applyAlignment="1">
      <alignment horizontal="right" vertical="top"/>
    </xf>
    <xf numFmtId="0" fontId="7" fillId="0" borderId="12" xfId="0" applyFont="1" applyBorder="1" applyAlignment="1">
      <alignment horizontal="right" vertical="top"/>
    </xf>
    <xf numFmtId="164" fontId="6" fillId="2" borderId="49" xfId="0" applyNumberFormat="1" applyFont="1" applyFill="1" applyBorder="1">
      <alignment vertical="top"/>
    </xf>
    <xf numFmtId="0" fontId="6" fillId="2" borderId="52" xfId="0" applyFont="1" applyFill="1" applyBorder="1">
      <alignment vertical="top"/>
    </xf>
    <xf numFmtId="164" fontId="6" fillId="2" borderId="48" xfId="0" applyNumberFormat="1" applyFont="1" applyFill="1" applyBorder="1">
      <alignment vertical="top"/>
    </xf>
    <xf numFmtId="164" fontId="6" fillId="2" borderId="45" xfId="0" applyNumberFormat="1" applyFont="1" applyFill="1" applyBorder="1">
      <alignment vertical="top"/>
    </xf>
    <xf numFmtId="0" fontId="7" fillId="0" borderId="47" xfId="0" applyFont="1" applyBorder="1">
      <alignment vertical="top"/>
    </xf>
    <xf numFmtId="0" fontId="7" fillId="0" borderId="12" xfId="0" applyFont="1" applyBorder="1">
      <alignment vertical="top"/>
    </xf>
    <xf numFmtId="0" fontId="0" fillId="0" borderId="12" xfId="0" applyBorder="1">
      <alignment vertical="top"/>
    </xf>
    <xf numFmtId="0" fontId="0" fillId="0" borderId="11" xfId="0" applyBorder="1">
      <alignment vertical="top"/>
    </xf>
    <xf numFmtId="0" fontId="7" fillId="0" borderId="32" xfId="0" applyFont="1" applyBorder="1">
      <alignment vertical="top"/>
    </xf>
    <xf numFmtId="0" fontId="18" fillId="3" borderId="62" xfId="0" applyFont="1" applyFill="1" applyBorder="1">
      <alignment vertical="top"/>
    </xf>
    <xf numFmtId="0" fontId="18" fillId="3" borderId="63" xfId="0" applyFont="1" applyFill="1" applyBorder="1">
      <alignment vertical="top"/>
    </xf>
    <xf numFmtId="164" fontId="10" fillId="3" borderId="32" xfId="0" applyNumberFormat="1" applyFont="1" applyFill="1" applyBorder="1">
      <alignment vertical="top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0" fillId="0" borderId="32" xfId="0" applyBorder="1" applyAlignment="1"/>
    <xf numFmtId="0" fontId="23" fillId="0" borderId="32" xfId="0" applyFont="1" applyBorder="1" applyAlignment="1"/>
    <xf numFmtId="0" fontId="0" fillId="0" borderId="43" xfId="0" applyBorder="1" applyAlignment="1"/>
    <xf numFmtId="0" fontId="0" fillId="0" borderId="32" xfId="0" applyFont="1" applyBorder="1" applyAlignment="1"/>
    <xf numFmtId="0" fontId="0" fillId="0" borderId="19" xfId="0" applyBorder="1" applyAlignment="1"/>
    <xf numFmtId="0" fontId="3" fillId="7" borderId="32" xfId="0" applyFont="1" applyFill="1" applyBorder="1" applyAlignment="1">
      <alignment horizontal="left"/>
    </xf>
    <xf numFmtId="0" fontId="3" fillId="0" borderId="32" xfId="0" applyFont="1" applyBorder="1" applyAlignment="1"/>
    <xf numFmtId="0" fontId="0" fillId="0" borderId="15" xfId="0" applyFill="1" applyBorder="1" applyAlignment="1"/>
    <xf numFmtId="0" fontId="0" fillId="0" borderId="10" xfId="0" applyBorder="1" applyAlignment="1"/>
    <xf numFmtId="0" fontId="0" fillId="0" borderId="0" xfId="0" applyFill="1" applyBorder="1" applyAlignment="1"/>
    <xf numFmtId="0" fontId="7" fillId="0" borderId="12" xfId="0" applyFont="1" applyBorder="1" applyAlignment="1">
      <alignment vertical="top"/>
    </xf>
    <xf numFmtId="0" fontId="12" fillId="7" borderId="32" xfId="0" applyFont="1" applyFill="1" applyBorder="1" applyAlignment="1">
      <alignment horizontal="left" vertical="top"/>
    </xf>
    <xf numFmtId="0" fontId="0" fillId="0" borderId="46" xfId="0" applyBorder="1" applyAlignment="1"/>
    <xf numFmtId="0" fontId="5" fillId="0" borderId="15" xfId="0" applyFont="1" applyBorder="1" applyAlignment="1">
      <alignment horizontal="right" vertical="top" wrapText="1"/>
    </xf>
    <xf numFmtId="0" fontId="0" fillId="0" borderId="12" xfId="0" applyFill="1" applyBorder="1" applyAlignment="1"/>
    <xf numFmtId="0" fontId="0" fillId="0" borderId="47" xfId="0" applyBorder="1" applyAlignment="1"/>
    <xf numFmtId="0" fontId="0" fillId="0" borderId="12" xfId="0" applyBorder="1" applyAlignment="1"/>
    <xf numFmtId="0" fontId="19" fillId="7" borderId="32" xfId="0" applyFont="1" applyFill="1" applyBorder="1" applyAlignment="1">
      <alignment horizontal="left" vertical="top"/>
    </xf>
    <xf numFmtId="0" fontId="0" fillId="0" borderId="42" xfId="0" applyBorder="1" applyAlignment="1"/>
    <xf numFmtId="0" fontId="0" fillId="0" borderId="0" xfId="0" applyBorder="1">
      <alignment vertical="top"/>
    </xf>
    <xf numFmtId="0" fontId="0" fillId="0" borderId="0" xfId="0" applyFont="1" applyBorder="1" applyAlignment="1"/>
    <xf numFmtId="0" fontId="3" fillId="0" borderId="18" xfId="0" applyFont="1" applyBorder="1" applyAlignment="1"/>
    <xf numFmtId="0" fontId="0" fillId="7" borderId="32" xfId="3" applyFont="1" applyFill="1" applyBorder="1" applyAlignment="1">
      <alignment horizontal="left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32" xfId="0" applyFont="1" applyFill="1" applyBorder="1" applyAlignment="1"/>
    <xf numFmtId="0" fontId="26" fillId="0" borderId="32" xfId="0" applyFont="1" applyBorder="1" applyAlignment="1"/>
    <xf numFmtId="0" fontId="1" fillId="0" borderId="39" xfId="0" applyFont="1" applyBorder="1" applyAlignment="1"/>
    <xf numFmtId="0" fontId="3" fillId="7" borderId="18" xfId="0" applyFont="1" applyFill="1" applyBorder="1" applyAlignment="1">
      <alignment horizontal="left"/>
    </xf>
    <xf numFmtId="0" fontId="19" fillId="7" borderId="32" xfId="0" applyNumberFormat="1" applyFont="1" applyFill="1" applyBorder="1">
      <alignment vertical="top"/>
    </xf>
    <xf numFmtId="0" fontId="1" fillId="0" borderId="32" xfId="0" applyFont="1" applyBorder="1" applyAlignment="1"/>
    <xf numFmtId="0" fontId="12" fillId="7" borderId="32" xfId="0" applyNumberFormat="1" applyFont="1" applyFill="1" applyBorder="1">
      <alignment vertical="top"/>
    </xf>
    <xf numFmtId="0" fontId="5" fillId="0" borderId="32" xfId="0" applyFont="1" applyBorder="1">
      <alignment vertical="top"/>
    </xf>
    <xf numFmtId="0" fontId="4" fillId="0" borderId="49" xfId="0" applyFont="1" applyBorder="1" applyAlignment="1">
      <alignment horizontal="right" vertical="top"/>
    </xf>
    <xf numFmtId="0" fontId="4" fillId="0" borderId="45" xfId="0" applyFont="1" applyBorder="1" applyAlignment="1">
      <alignment horizontal="right" vertical="top"/>
    </xf>
  </cellXfs>
  <cellStyles count="46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 2" xfId="45"/>
    <cellStyle name="Entrée" xfId="12" builtinId="20" customBuiltin="1"/>
    <cellStyle name="Insatisfaisant" xfId="10" builtinId="27" customBuiltin="1"/>
    <cellStyle name="Lien hypertexte" xfId="3" builtinId="8"/>
    <cellStyle name="Neutre" xfId="11" builtinId="28" customBuiltin="1"/>
    <cellStyle name="Normal" xfId="0" builtinId="0"/>
    <cellStyle name="Normal 2" xfId="2"/>
    <cellStyle name="Normal 3" xfId="44"/>
    <cellStyle name="Normal_Dépliant bibliographie livres 2009-2011" xfId="1"/>
    <cellStyle name="Satisfaisant" xfId="9" builtinId="26" customBuiltin="1"/>
    <cellStyle name="Sortie" xfId="13" builtinId="21" customBuiltin="1"/>
    <cellStyle name="Texte explicatif" xfId="18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19" builtinId="25" customBuiltin="1"/>
    <cellStyle name="Vérification" xfId="16" builtinId="23" customBuiltin="1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M16" sqref="M16"/>
    </sheetView>
  </sheetViews>
  <sheetFormatPr baseColWidth="10" defaultRowHeight="12" x14ac:dyDescent="0.2"/>
  <cols>
    <col min="1" max="8" width="11.42578125" style="2" customWidth="1"/>
    <col min="9" max="11" width="11.42578125" style="2"/>
    <col min="12" max="12" width="11.42578125" style="2" customWidth="1"/>
    <col min="13" max="13" width="11.42578125" style="2"/>
    <col min="14" max="19" width="11.42578125" style="2" customWidth="1"/>
    <col min="20" max="20" width="11.42578125" style="2"/>
    <col min="21" max="21" width="11.42578125" style="2" customWidth="1"/>
    <col min="22" max="16384" width="11.42578125" style="2"/>
  </cols>
  <sheetData>
    <row r="1" spans="1:18" ht="12.75" x14ac:dyDescent="0.2">
      <c r="A1"/>
      <c r="B1"/>
      <c r="C1"/>
      <c r="D1"/>
      <c r="E1"/>
      <c r="F1"/>
      <c r="G1"/>
    </row>
    <row r="2" spans="1:18" ht="18" x14ac:dyDescent="0.2">
      <c r="A2" s="9" t="s">
        <v>133</v>
      </c>
      <c r="B2" s="9"/>
      <c r="C2" s="9"/>
      <c r="D2" s="9"/>
      <c r="E2" s="9"/>
      <c r="F2" s="9"/>
      <c r="G2" s="9"/>
    </row>
    <row r="3" spans="1:18" ht="12.75" x14ac:dyDescent="0.2">
      <c r="A3" s="82" t="s">
        <v>157</v>
      </c>
      <c r="B3" s="77">
        <v>2007</v>
      </c>
      <c r="C3" s="77">
        <v>2008</v>
      </c>
      <c r="D3" s="77">
        <v>2009</v>
      </c>
      <c r="E3" s="77">
        <v>2010</v>
      </c>
      <c r="F3" s="77">
        <v>2011</v>
      </c>
      <c r="G3" s="77">
        <v>2012</v>
      </c>
      <c r="H3" s="78">
        <v>2013</v>
      </c>
      <c r="I3" s="78">
        <v>2014</v>
      </c>
      <c r="J3" s="78">
        <v>2016</v>
      </c>
      <c r="K3" s="78">
        <v>2017</v>
      </c>
      <c r="L3" s="84">
        <v>2018</v>
      </c>
      <c r="M3" s="84">
        <v>2019</v>
      </c>
      <c r="N3" s="84">
        <v>2020</v>
      </c>
    </row>
    <row r="4" spans="1:18" ht="12.75" thickBot="1" x14ac:dyDescent="0.25">
      <c r="A4" s="83" t="s">
        <v>158</v>
      </c>
      <c r="B4" s="79">
        <v>2205</v>
      </c>
      <c r="C4" s="79">
        <v>2161</v>
      </c>
      <c r="D4" s="79">
        <v>1501</v>
      </c>
      <c r="E4" s="79">
        <v>1661</v>
      </c>
      <c r="F4" s="79">
        <v>2501</v>
      </c>
      <c r="G4" s="79">
        <v>1667</v>
      </c>
      <c r="H4" s="80">
        <v>2461</v>
      </c>
      <c r="I4" s="80">
        <v>1908</v>
      </c>
      <c r="J4" s="80">
        <v>1771</v>
      </c>
      <c r="K4" s="81">
        <v>2121</v>
      </c>
      <c r="L4" s="81">
        <v>2232</v>
      </c>
      <c r="M4" s="81">
        <v>1492</v>
      </c>
      <c r="N4" s="180">
        <v>1516</v>
      </c>
    </row>
    <row r="5" spans="1:18" ht="12.75" thickTop="1" x14ac:dyDescent="0.2">
      <c r="A5" s="24" t="s">
        <v>43</v>
      </c>
      <c r="B5" s="24"/>
      <c r="C5" s="24"/>
      <c r="D5" s="24"/>
      <c r="E5" s="24"/>
      <c r="F5" s="24"/>
      <c r="G5" s="24"/>
      <c r="H5" s="17"/>
      <c r="I5" s="17"/>
      <c r="J5" s="17"/>
    </row>
    <row r="7" spans="1:18" ht="12.75" x14ac:dyDescent="0.2">
      <c r="A7" s="24"/>
      <c r="B7" s="24"/>
      <c r="C7" s="24"/>
      <c r="D7" s="24"/>
      <c r="E7" s="24"/>
      <c r="F7" s="24"/>
      <c r="G7" s="24"/>
      <c r="R7" s="13"/>
    </row>
    <row r="9" spans="1:18" x14ac:dyDescent="0.2">
      <c r="A9" s="24"/>
      <c r="B9" s="24"/>
      <c r="C9" s="24"/>
      <c r="D9" s="24"/>
      <c r="E9" s="24"/>
      <c r="F9" s="24"/>
      <c r="G9" s="24"/>
    </row>
    <row r="12" spans="1:18" x14ac:dyDescent="0.2">
      <c r="A12" s="38"/>
      <c r="B12" s="38"/>
      <c r="C12" s="38"/>
      <c r="D12" s="38"/>
      <c r="E12" s="38"/>
      <c r="F12" s="38"/>
      <c r="G12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"/>
  <sheetViews>
    <sheetView topLeftCell="V1" workbookViewId="0">
      <selection activeCell="AD18" sqref="AD18"/>
    </sheetView>
  </sheetViews>
  <sheetFormatPr baseColWidth="10" defaultRowHeight="12.75" x14ac:dyDescent="0.2"/>
  <cols>
    <col min="22" max="22" width="24.85546875" customWidth="1"/>
    <col min="26" max="26" width="37.7109375" customWidth="1"/>
    <col min="27" max="27" width="24.7109375" customWidth="1"/>
  </cols>
  <sheetData>
    <row r="2" spans="1:27" s="2" customFormat="1" ht="18" x14ac:dyDescent="0.2">
      <c r="A2" s="9" t="s">
        <v>134</v>
      </c>
      <c r="I2" s="33"/>
    </row>
    <row r="3" spans="1:27" s="2" customFormat="1" ht="12" customHeight="1" x14ac:dyDescent="0.2">
      <c r="B3" s="39"/>
      <c r="C3" s="40" t="s">
        <v>41</v>
      </c>
      <c r="D3" s="41">
        <v>2014</v>
      </c>
      <c r="E3" s="36"/>
      <c r="F3" s="42"/>
      <c r="G3" s="43" t="s">
        <v>41</v>
      </c>
      <c r="H3" s="41">
        <v>2015</v>
      </c>
      <c r="I3" s="36"/>
      <c r="J3" s="44"/>
      <c r="K3" s="43" t="s">
        <v>41</v>
      </c>
      <c r="L3" s="45">
        <v>2016</v>
      </c>
      <c r="M3" s="36"/>
      <c r="N3" s="46"/>
      <c r="O3" s="47" t="s">
        <v>41</v>
      </c>
      <c r="P3" s="37">
        <v>2017</v>
      </c>
      <c r="R3" s="46"/>
      <c r="S3" s="47" t="s">
        <v>41</v>
      </c>
      <c r="T3" s="37">
        <v>2018</v>
      </c>
      <c r="V3" s="158"/>
      <c r="W3" s="159" t="s">
        <v>41</v>
      </c>
      <c r="X3" s="160">
        <v>2019</v>
      </c>
      <c r="Z3" s="159" t="s">
        <v>41</v>
      </c>
      <c r="AA3" s="160">
        <v>2020</v>
      </c>
    </row>
    <row r="4" spans="1:27" s="2" customFormat="1" ht="12" customHeight="1" x14ac:dyDescent="0.2">
      <c r="B4" s="42"/>
      <c r="C4" s="48" t="s">
        <v>61</v>
      </c>
      <c r="D4" s="22">
        <v>878</v>
      </c>
      <c r="E4" s="36"/>
      <c r="F4" s="49"/>
      <c r="G4" s="50" t="s">
        <v>61</v>
      </c>
      <c r="H4" s="22">
        <v>479</v>
      </c>
      <c r="I4" s="36"/>
      <c r="J4" s="49"/>
      <c r="K4" s="50" t="s">
        <v>61</v>
      </c>
      <c r="L4" s="51">
        <v>738</v>
      </c>
      <c r="M4" s="36"/>
      <c r="N4" s="52"/>
      <c r="O4" s="53" t="s">
        <v>61</v>
      </c>
      <c r="P4" s="54">
        <v>606</v>
      </c>
      <c r="R4" s="52"/>
      <c r="S4" s="53" t="s">
        <v>61</v>
      </c>
      <c r="T4" s="54">
        <v>640</v>
      </c>
      <c r="V4" s="161"/>
      <c r="W4" s="161" t="s">
        <v>61</v>
      </c>
      <c r="X4" s="162">
        <v>209</v>
      </c>
      <c r="Z4" s="164" t="s">
        <v>61</v>
      </c>
      <c r="AA4" s="161">
        <v>422</v>
      </c>
    </row>
    <row r="5" spans="1:27" s="2" customFormat="1" ht="12" customHeight="1" x14ac:dyDescent="0.2">
      <c r="B5" s="49"/>
      <c r="C5" s="55" t="s">
        <v>62</v>
      </c>
      <c r="D5" s="23">
        <v>375</v>
      </c>
      <c r="E5" s="36"/>
      <c r="F5" s="49"/>
      <c r="G5" s="56" t="s">
        <v>63</v>
      </c>
      <c r="H5" s="23">
        <v>154</v>
      </c>
      <c r="I5" s="36"/>
      <c r="J5" s="49"/>
      <c r="K5" s="56" t="s">
        <v>63</v>
      </c>
      <c r="L5" s="51">
        <v>147</v>
      </c>
      <c r="M5" s="36"/>
      <c r="N5" s="52"/>
      <c r="O5" s="53" t="s">
        <v>62</v>
      </c>
      <c r="P5" s="54">
        <v>209</v>
      </c>
      <c r="R5" s="52"/>
      <c r="S5" s="53" t="s">
        <v>64</v>
      </c>
      <c r="T5" s="54">
        <v>234</v>
      </c>
      <c r="V5" s="161"/>
      <c r="W5" s="161" t="s">
        <v>64</v>
      </c>
      <c r="X5" s="162">
        <v>133</v>
      </c>
      <c r="Z5" s="164" t="s">
        <v>64</v>
      </c>
      <c r="AA5" s="161">
        <v>165</v>
      </c>
    </row>
    <row r="6" spans="1:27" s="2" customFormat="1" ht="12" customHeight="1" x14ac:dyDescent="0.2">
      <c r="B6" s="49"/>
      <c r="C6" s="55" t="s">
        <v>64</v>
      </c>
      <c r="D6" s="23">
        <v>267</v>
      </c>
      <c r="E6" s="36"/>
      <c r="F6" s="49"/>
      <c r="G6" s="56" t="s">
        <v>64</v>
      </c>
      <c r="H6" s="23">
        <v>134</v>
      </c>
      <c r="I6" s="36"/>
      <c r="J6" s="49"/>
      <c r="K6" s="56" t="s">
        <v>62</v>
      </c>
      <c r="L6" s="51">
        <v>99</v>
      </c>
      <c r="M6" s="36"/>
      <c r="N6" s="52"/>
      <c r="O6" s="53" t="s">
        <v>65</v>
      </c>
      <c r="P6" s="54">
        <v>178</v>
      </c>
      <c r="R6" s="52"/>
      <c r="S6" s="53" t="s">
        <v>79</v>
      </c>
      <c r="T6" s="54">
        <v>140</v>
      </c>
      <c r="V6" s="161"/>
      <c r="W6" s="161" t="s">
        <v>65</v>
      </c>
      <c r="X6" s="162">
        <v>121</v>
      </c>
      <c r="Z6" s="164" t="s">
        <v>199</v>
      </c>
      <c r="AA6" s="161">
        <v>140</v>
      </c>
    </row>
    <row r="7" spans="1:27" s="2" customFormat="1" ht="12" customHeight="1" x14ac:dyDescent="0.2">
      <c r="B7" s="49"/>
      <c r="C7" s="55" t="s">
        <v>63</v>
      </c>
      <c r="D7" s="23">
        <v>147</v>
      </c>
      <c r="E7" s="36"/>
      <c r="F7" s="49"/>
      <c r="G7" s="56" t="s">
        <v>65</v>
      </c>
      <c r="H7" s="23">
        <v>115</v>
      </c>
      <c r="I7" s="36"/>
      <c r="J7" s="49"/>
      <c r="K7" s="56" t="s">
        <v>66</v>
      </c>
      <c r="L7" s="51">
        <v>78</v>
      </c>
      <c r="M7" s="36"/>
      <c r="N7" s="52"/>
      <c r="O7" s="53" t="s">
        <v>64</v>
      </c>
      <c r="P7" s="54">
        <v>163</v>
      </c>
      <c r="R7" s="52"/>
      <c r="S7" s="53" t="s">
        <v>162</v>
      </c>
      <c r="T7" s="54">
        <v>127</v>
      </c>
      <c r="V7" s="161"/>
      <c r="W7" s="161" t="s">
        <v>62</v>
      </c>
      <c r="X7" s="162">
        <v>82</v>
      </c>
      <c r="Z7" s="164" t="s">
        <v>66</v>
      </c>
      <c r="AA7" s="161">
        <v>109</v>
      </c>
    </row>
    <row r="8" spans="1:27" s="2" customFormat="1" ht="12" customHeight="1" x14ac:dyDescent="0.2">
      <c r="B8" s="49"/>
      <c r="C8" s="55" t="s">
        <v>65</v>
      </c>
      <c r="D8" s="23">
        <v>123</v>
      </c>
      <c r="E8" s="36"/>
      <c r="F8" s="49"/>
      <c r="G8" s="56" t="s">
        <v>66</v>
      </c>
      <c r="H8" s="23">
        <v>82</v>
      </c>
      <c r="I8" s="36"/>
      <c r="J8" s="49"/>
      <c r="K8" s="56" t="s">
        <v>67</v>
      </c>
      <c r="L8" s="51">
        <v>72</v>
      </c>
      <c r="M8" s="36"/>
      <c r="N8" s="52"/>
      <c r="O8" s="53" t="s">
        <v>79</v>
      </c>
      <c r="P8" s="54">
        <v>153</v>
      </c>
      <c r="R8" s="52"/>
      <c r="S8" s="53" t="s">
        <v>62</v>
      </c>
      <c r="T8" s="54">
        <v>104</v>
      </c>
      <c r="V8" s="161"/>
      <c r="W8" s="161" t="s">
        <v>68</v>
      </c>
      <c r="X8" s="162">
        <v>82</v>
      </c>
      <c r="Z8" s="164" t="s">
        <v>65</v>
      </c>
      <c r="AA8" s="161">
        <v>61</v>
      </c>
    </row>
    <row r="9" spans="1:27" s="2" customFormat="1" ht="12" customHeight="1" x14ac:dyDescent="0.2">
      <c r="B9" s="49"/>
      <c r="C9" s="55" t="s">
        <v>67</v>
      </c>
      <c r="D9" s="23">
        <v>86</v>
      </c>
      <c r="E9" s="36"/>
      <c r="F9" s="49"/>
      <c r="G9" s="56" t="s">
        <v>68</v>
      </c>
      <c r="H9" s="23">
        <v>80</v>
      </c>
      <c r="I9" s="36"/>
      <c r="J9" s="49"/>
      <c r="K9" s="56" t="s">
        <v>65</v>
      </c>
      <c r="L9" s="51">
        <v>56</v>
      </c>
      <c r="M9" s="36"/>
      <c r="N9" s="52"/>
      <c r="O9" s="53" t="s">
        <v>135</v>
      </c>
      <c r="P9" s="54">
        <v>127</v>
      </c>
      <c r="R9" s="52"/>
      <c r="S9" s="53" t="s">
        <v>163</v>
      </c>
      <c r="T9" s="54">
        <v>88</v>
      </c>
      <c r="V9" s="161"/>
      <c r="W9" s="161" t="s">
        <v>198</v>
      </c>
      <c r="X9" s="162">
        <v>75</v>
      </c>
      <c r="Z9" s="164" t="s">
        <v>62</v>
      </c>
      <c r="AA9" s="161">
        <v>59</v>
      </c>
    </row>
    <row r="10" spans="1:27" s="2" customFormat="1" ht="12" customHeight="1" x14ac:dyDescent="0.2">
      <c r="B10" s="49"/>
      <c r="C10" s="55" t="s">
        <v>68</v>
      </c>
      <c r="D10" s="23">
        <v>64</v>
      </c>
      <c r="E10" s="36"/>
      <c r="F10" s="49"/>
      <c r="G10" s="56" t="s">
        <v>67</v>
      </c>
      <c r="H10" s="23">
        <v>78</v>
      </c>
      <c r="I10" s="36"/>
      <c r="J10" s="49"/>
      <c r="K10" s="56" t="s">
        <v>69</v>
      </c>
      <c r="L10" s="51">
        <v>53</v>
      </c>
      <c r="M10" s="36"/>
      <c r="N10" s="52"/>
      <c r="O10" s="53" t="s">
        <v>63</v>
      </c>
      <c r="P10" s="54">
        <v>68</v>
      </c>
      <c r="R10" s="52"/>
      <c r="S10" s="53" t="s">
        <v>139</v>
      </c>
      <c r="T10" s="54">
        <v>76</v>
      </c>
      <c r="V10" s="161"/>
      <c r="W10" s="161" t="s">
        <v>66</v>
      </c>
      <c r="X10" s="162">
        <v>63</v>
      </c>
      <c r="Z10" s="164" t="s">
        <v>72</v>
      </c>
      <c r="AA10" s="161">
        <v>52</v>
      </c>
    </row>
    <row r="11" spans="1:27" s="2" customFormat="1" ht="12" customHeight="1" x14ac:dyDescent="0.2">
      <c r="B11" s="49"/>
      <c r="C11" s="55" t="s">
        <v>70</v>
      </c>
      <c r="D11" s="23">
        <v>61</v>
      </c>
      <c r="E11" s="36"/>
      <c r="F11" s="49"/>
      <c r="G11" s="56" t="s">
        <v>70</v>
      </c>
      <c r="H11" s="23">
        <v>49</v>
      </c>
      <c r="I11" s="36"/>
      <c r="J11" s="49"/>
      <c r="K11" s="56" t="s">
        <v>71</v>
      </c>
      <c r="L11" s="51">
        <v>47</v>
      </c>
      <c r="M11" s="36"/>
      <c r="N11" s="52"/>
      <c r="O11" s="56" t="s">
        <v>69</v>
      </c>
      <c r="P11" s="54">
        <v>62</v>
      </c>
      <c r="R11" s="52"/>
      <c r="S11" s="53" t="s">
        <v>136</v>
      </c>
      <c r="T11" s="54">
        <v>73</v>
      </c>
      <c r="V11" s="220" t="s">
        <v>72</v>
      </c>
      <c r="W11" s="221"/>
      <c r="X11" s="163">
        <v>58</v>
      </c>
      <c r="Z11" s="164" t="s">
        <v>81</v>
      </c>
      <c r="AA11" s="161">
        <v>44</v>
      </c>
    </row>
    <row r="12" spans="1:27" s="2" customFormat="1" ht="12" customHeight="1" x14ac:dyDescent="0.2">
      <c r="B12" s="49"/>
      <c r="C12" s="55" t="s">
        <v>72</v>
      </c>
      <c r="D12" s="23">
        <v>54</v>
      </c>
      <c r="E12" s="36"/>
      <c r="F12" s="49"/>
      <c r="G12" s="56" t="s">
        <v>73</v>
      </c>
      <c r="H12" s="23">
        <v>46</v>
      </c>
      <c r="I12" s="36"/>
      <c r="J12" s="49"/>
      <c r="K12" s="56" t="s">
        <v>74</v>
      </c>
      <c r="L12" s="51">
        <v>42</v>
      </c>
      <c r="M12" s="36"/>
      <c r="N12" s="52"/>
      <c r="O12" s="53" t="s">
        <v>136</v>
      </c>
      <c r="P12" s="54">
        <v>55</v>
      </c>
      <c r="R12" s="52"/>
      <c r="S12" s="53" t="s">
        <v>66</v>
      </c>
      <c r="T12" s="54">
        <v>67</v>
      </c>
      <c r="V12" s="161"/>
      <c r="W12" s="161" t="s">
        <v>70</v>
      </c>
      <c r="X12" s="162">
        <v>56</v>
      </c>
      <c r="Z12" s="164" t="s">
        <v>67</v>
      </c>
      <c r="AA12" s="161">
        <v>43</v>
      </c>
    </row>
    <row r="13" spans="1:27" s="2" customFormat="1" ht="12" customHeight="1" x14ac:dyDescent="0.2">
      <c r="B13" s="49"/>
      <c r="C13" s="55" t="s">
        <v>75</v>
      </c>
      <c r="D13" s="23">
        <v>45</v>
      </c>
      <c r="E13" s="36"/>
      <c r="F13" s="49"/>
      <c r="G13" s="56" t="s">
        <v>72</v>
      </c>
      <c r="H13" s="23">
        <v>46</v>
      </c>
      <c r="I13" s="36"/>
      <c r="J13" s="49"/>
      <c r="K13" s="56" t="s">
        <v>76</v>
      </c>
      <c r="L13" s="51">
        <v>39</v>
      </c>
      <c r="M13" s="36"/>
      <c r="N13" s="52"/>
      <c r="O13" s="53" t="s">
        <v>137</v>
      </c>
      <c r="P13" s="54">
        <v>51</v>
      </c>
      <c r="R13" s="52"/>
      <c r="S13" s="53" t="s">
        <v>67</v>
      </c>
      <c r="T13" s="54">
        <v>53</v>
      </c>
      <c r="V13" s="161"/>
      <c r="W13" s="161" t="s">
        <v>199</v>
      </c>
      <c r="X13" s="162">
        <v>49</v>
      </c>
      <c r="Z13" s="164" t="s">
        <v>70</v>
      </c>
      <c r="AA13" s="161">
        <v>29</v>
      </c>
    </row>
    <row r="14" spans="1:27" s="2" customFormat="1" ht="12" customHeight="1" x14ac:dyDescent="0.2">
      <c r="B14" s="49"/>
      <c r="C14" s="55" t="s">
        <v>73</v>
      </c>
      <c r="D14" s="23">
        <v>36</v>
      </c>
      <c r="E14" s="36"/>
      <c r="F14" s="49"/>
      <c r="G14" s="56" t="s">
        <v>77</v>
      </c>
      <c r="H14" s="23">
        <v>45</v>
      </c>
      <c r="I14" s="36"/>
      <c r="J14" s="49"/>
      <c r="K14" s="56" t="s">
        <v>78</v>
      </c>
      <c r="L14" s="51">
        <v>35</v>
      </c>
      <c r="M14" s="36"/>
      <c r="N14" s="52"/>
      <c r="O14" s="53" t="s">
        <v>67</v>
      </c>
      <c r="P14" s="54">
        <v>38</v>
      </c>
      <c r="R14" s="52"/>
      <c r="S14" s="53" t="s">
        <v>63</v>
      </c>
      <c r="T14" s="54">
        <v>49</v>
      </c>
      <c r="V14" s="161"/>
      <c r="W14" s="161" t="s">
        <v>63</v>
      </c>
      <c r="X14" s="162">
        <v>49</v>
      </c>
      <c r="Z14" s="164" t="s">
        <v>63</v>
      </c>
      <c r="AA14" s="161">
        <v>27</v>
      </c>
    </row>
    <row r="15" spans="1:27" s="2" customFormat="1" ht="12" customHeight="1" x14ac:dyDescent="0.2">
      <c r="B15" s="49"/>
      <c r="C15" s="55" t="s">
        <v>138</v>
      </c>
      <c r="D15" s="23">
        <v>28</v>
      </c>
      <c r="E15" s="36"/>
      <c r="F15" s="49"/>
      <c r="G15" s="56" t="s">
        <v>79</v>
      </c>
      <c r="H15" s="23">
        <v>44</v>
      </c>
      <c r="I15" s="36"/>
      <c r="J15" s="49"/>
      <c r="K15" s="56" t="s">
        <v>80</v>
      </c>
      <c r="L15" s="51">
        <v>27</v>
      </c>
      <c r="M15" s="36"/>
      <c r="N15" s="52"/>
      <c r="O15" s="53" t="s">
        <v>139</v>
      </c>
      <c r="P15" s="54">
        <v>36</v>
      </c>
      <c r="R15" s="52"/>
      <c r="S15" s="53" t="s">
        <v>80</v>
      </c>
      <c r="T15" s="54">
        <v>41</v>
      </c>
      <c r="V15" s="161"/>
      <c r="W15" s="161" t="s">
        <v>81</v>
      </c>
      <c r="X15" s="162">
        <v>42</v>
      </c>
      <c r="Z15" s="164" t="s">
        <v>68</v>
      </c>
      <c r="AA15" s="161">
        <v>21</v>
      </c>
    </row>
    <row r="16" spans="1:27" s="2" customFormat="1" ht="12" customHeight="1" x14ac:dyDescent="0.2">
      <c r="B16" s="49"/>
      <c r="C16" s="55" t="s">
        <v>81</v>
      </c>
      <c r="D16" s="23">
        <v>22</v>
      </c>
      <c r="E16" s="36"/>
      <c r="F16" s="49"/>
      <c r="G16" s="56" t="s">
        <v>62</v>
      </c>
      <c r="H16" s="23">
        <v>43</v>
      </c>
      <c r="I16" s="36"/>
      <c r="J16" s="49"/>
      <c r="K16" s="56" t="s">
        <v>82</v>
      </c>
      <c r="L16" s="51">
        <v>24</v>
      </c>
      <c r="M16" s="36"/>
      <c r="N16" s="52"/>
      <c r="O16" s="53" t="s">
        <v>76</v>
      </c>
      <c r="P16" s="54">
        <v>29</v>
      </c>
      <c r="R16" s="52"/>
      <c r="S16" s="53" t="s">
        <v>164</v>
      </c>
      <c r="T16" s="54">
        <v>39</v>
      </c>
      <c r="V16" s="161"/>
      <c r="W16" s="161" t="s">
        <v>67</v>
      </c>
      <c r="X16" s="162">
        <v>39</v>
      </c>
      <c r="Z16" s="164" t="s">
        <v>80</v>
      </c>
      <c r="AA16" s="161">
        <v>21</v>
      </c>
    </row>
    <row r="17" spans="2:27" s="2" customFormat="1" ht="12" customHeight="1" x14ac:dyDescent="0.2">
      <c r="B17" s="49"/>
      <c r="C17" s="55" t="s">
        <v>140</v>
      </c>
      <c r="D17" s="23">
        <v>20</v>
      </c>
      <c r="E17" s="36"/>
      <c r="F17" s="49"/>
      <c r="G17" s="56" t="s">
        <v>83</v>
      </c>
      <c r="H17" s="23">
        <v>40</v>
      </c>
      <c r="I17" s="36"/>
      <c r="J17" s="49"/>
      <c r="K17" s="56" t="s">
        <v>84</v>
      </c>
      <c r="L17" s="51">
        <v>23</v>
      </c>
      <c r="M17" s="36"/>
      <c r="N17" s="52"/>
      <c r="O17" s="53" t="s">
        <v>80</v>
      </c>
      <c r="P17" s="54">
        <v>29</v>
      </c>
      <c r="R17" s="52"/>
      <c r="S17" s="53" t="s">
        <v>165</v>
      </c>
      <c r="T17" s="54">
        <v>35</v>
      </c>
      <c r="V17" s="161"/>
      <c r="W17" s="161" t="s">
        <v>200</v>
      </c>
      <c r="X17" s="162">
        <v>35</v>
      </c>
      <c r="Z17" s="164" t="s">
        <v>206</v>
      </c>
      <c r="AA17" s="161">
        <v>19</v>
      </c>
    </row>
    <row r="18" spans="2:27" s="2" customFormat="1" ht="12" customHeight="1" x14ac:dyDescent="0.2">
      <c r="B18" s="49"/>
      <c r="C18" s="55" t="s">
        <v>141</v>
      </c>
      <c r="D18" s="23">
        <v>20</v>
      </c>
      <c r="E18" s="36"/>
      <c r="F18" s="49"/>
      <c r="G18" s="56" t="s">
        <v>85</v>
      </c>
      <c r="H18" s="23">
        <v>35</v>
      </c>
      <c r="I18" s="36"/>
      <c r="J18" s="49"/>
      <c r="K18" s="56" t="s">
        <v>86</v>
      </c>
      <c r="L18" s="51">
        <v>22</v>
      </c>
      <c r="M18" s="36"/>
      <c r="N18" s="52"/>
      <c r="O18" s="53" t="s">
        <v>142</v>
      </c>
      <c r="P18" s="54">
        <v>22</v>
      </c>
      <c r="R18" s="52"/>
      <c r="S18" s="53" t="s">
        <v>144</v>
      </c>
      <c r="T18" s="54">
        <v>34</v>
      </c>
      <c r="V18" s="161"/>
      <c r="W18" s="161" t="s">
        <v>137</v>
      </c>
      <c r="X18" s="162">
        <v>34</v>
      </c>
      <c r="Z18" s="164" t="s">
        <v>207</v>
      </c>
      <c r="AA18" s="161">
        <v>17</v>
      </c>
    </row>
    <row r="19" spans="2:27" s="2" customFormat="1" ht="12" customHeight="1" x14ac:dyDescent="0.2">
      <c r="B19" s="49"/>
      <c r="C19" s="55" t="s">
        <v>143</v>
      </c>
      <c r="D19" s="23">
        <v>18</v>
      </c>
      <c r="E19" s="36"/>
      <c r="F19" s="49"/>
      <c r="G19" s="56" t="s">
        <v>87</v>
      </c>
      <c r="H19" s="23">
        <v>29</v>
      </c>
      <c r="I19" s="36"/>
      <c r="J19" s="49"/>
      <c r="K19" s="56" t="s">
        <v>81</v>
      </c>
      <c r="L19" s="51">
        <v>21</v>
      </c>
      <c r="M19" s="36"/>
      <c r="N19" s="52"/>
      <c r="O19" s="53" t="s">
        <v>144</v>
      </c>
      <c r="P19" s="54">
        <v>22</v>
      </c>
      <c r="R19" s="52"/>
      <c r="S19" s="53" t="s">
        <v>137</v>
      </c>
      <c r="T19" s="54">
        <v>31</v>
      </c>
      <c r="V19" s="161"/>
      <c r="W19" s="161" t="s">
        <v>80</v>
      </c>
      <c r="X19" s="162">
        <v>30</v>
      </c>
      <c r="Z19" s="164" t="s">
        <v>208</v>
      </c>
      <c r="AA19" s="161">
        <v>17</v>
      </c>
    </row>
    <row r="20" spans="2:27" s="2" customFormat="1" ht="12" customHeight="1" x14ac:dyDescent="0.2">
      <c r="B20" s="49"/>
      <c r="C20" s="55" t="s">
        <v>78</v>
      </c>
      <c r="D20" s="23">
        <v>17</v>
      </c>
      <c r="E20" s="36"/>
      <c r="F20" s="49"/>
      <c r="G20" s="56" t="s">
        <v>75</v>
      </c>
      <c r="H20" s="23">
        <v>24</v>
      </c>
      <c r="I20" s="36"/>
      <c r="J20" s="49"/>
      <c r="K20" s="56" t="s">
        <v>140</v>
      </c>
      <c r="L20" s="51">
        <v>19</v>
      </c>
      <c r="M20" s="36"/>
      <c r="N20" s="52"/>
      <c r="O20" s="53" t="s">
        <v>145</v>
      </c>
      <c r="P20" s="54">
        <v>16</v>
      </c>
      <c r="R20" s="52"/>
      <c r="S20" s="53" t="s">
        <v>166</v>
      </c>
      <c r="T20" s="54">
        <v>26</v>
      </c>
      <c r="V20" s="161"/>
      <c r="W20" s="161" t="s">
        <v>201</v>
      </c>
      <c r="X20" s="162">
        <v>25</v>
      </c>
      <c r="Z20" s="164" t="s">
        <v>209</v>
      </c>
      <c r="AA20" s="161">
        <v>15</v>
      </c>
    </row>
    <row r="21" spans="2:27" s="2" customFormat="1" ht="12" customHeight="1" x14ac:dyDescent="0.2">
      <c r="B21" s="49"/>
      <c r="C21" s="55" t="s">
        <v>87</v>
      </c>
      <c r="D21" s="23">
        <v>15</v>
      </c>
      <c r="E21" s="36"/>
      <c r="F21" s="49"/>
      <c r="G21" s="56" t="s">
        <v>88</v>
      </c>
      <c r="H21" s="23">
        <v>24</v>
      </c>
      <c r="I21" s="36"/>
      <c r="J21" s="49"/>
      <c r="K21" s="56" t="s">
        <v>89</v>
      </c>
      <c r="L21" s="51">
        <v>15</v>
      </c>
      <c r="M21" s="36"/>
      <c r="N21" s="52"/>
      <c r="O21" s="53" t="s">
        <v>86</v>
      </c>
      <c r="P21" s="54">
        <v>16</v>
      </c>
      <c r="R21" s="52"/>
      <c r="S21" s="53" t="s">
        <v>167</v>
      </c>
      <c r="T21" s="54">
        <v>19</v>
      </c>
      <c r="V21" s="161"/>
      <c r="W21" s="161" t="s">
        <v>202</v>
      </c>
      <c r="X21" s="162">
        <v>17</v>
      </c>
      <c r="Z21" s="164" t="s">
        <v>166</v>
      </c>
      <c r="AA21" s="161">
        <v>13</v>
      </c>
    </row>
    <row r="22" spans="2:27" s="2" customFormat="1" ht="12" customHeight="1" x14ac:dyDescent="0.2">
      <c r="B22" s="49"/>
      <c r="C22" s="55" t="s">
        <v>146</v>
      </c>
      <c r="D22" s="23">
        <v>13</v>
      </c>
      <c r="E22" s="36"/>
      <c r="F22" s="49"/>
      <c r="G22" s="56" t="s">
        <v>90</v>
      </c>
      <c r="H22" s="23">
        <v>23</v>
      </c>
      <c r="I22" s="36"/>
      <c r="J22" s="49"/>
      <c r="K22" s="56" t="s">
        <v>91</v>
      </c>
      <c r="L22" s="51">
        <v>12</v>
      </c>
      <c r="M22" s="36"/>
      <c r="N22" s="52"/>
      <c r="O22" s="53" t="s">
        <v>147</v>
      </c>
      <c r="P22" s="54">
        <v>11</v>
      </c>
      <c r="R22" s="52"/>
      <c r="S22" s="2" t="s">
        <v>92</v>
      </c>
      <c r="T22" s="54">
        <v>19</v>
      </c>
      <c r="V22" s="161"/>
      <c r="W22" s="161" t="s">
        <v>203</v>
      </c>
      <c r="X22" s="162">
        <v>14</v>
      </c>
      <c r="Z22" s="164" t="s">
        <v>204</v>
      </c>
      <c r="AA22" s="161">
        <v>11</v>
      </c>
    </row>
    <row r="23" spans="2:27" s="2" customFormat="1" ht="12" customHeight="1" x14ac:dyDescent="0.2">
      <c r="B23" s="57"/>
      <c r="C23" s="58" t="s">
        <v>145</v>
      </c>
      <c r="D23" s="23">
        <v>12</v>
      </c>
      <c r="E23" s="36"/>
      <c r="F23" s="49"/>
      <c r="G23" s="56" t="s">
        <v>92</v>
      </c>
      <c r="H23" s="23">
        <v>20</v>
      </c>
      <c r="I23" s="36"/>
      <c r="J23" s="36"/>
      <c r="K23" s="56" t="s">
        <v>93</v>
      </c>
      <c r="L23" s="51">
        <v>10</v>
      </c>
      <c r="M23" s="36"/>
      <c r="N23" s="52"/>
      <c r="O23" s="53" t="s">
        <v>148</v>
      </c>
      <c r="P23" s="54">
        <v>11</v>
      </c>
      <c r="R23" s="52"/>
      <c r="S23" s="53" t="s">
        <v>168</v>
      </c>
      <c r="T23" s="54">
        <v>18</v>
      </c>
      <c r="V23" s="161"/>
      <c r="W23" s="161" t="s">
        <v>204</v>
      </c>
      <c r="X23" s="162">
        <v>14</v>
      </c>
      <c r="Z23" s="164" t="s">
        <v>210</v>
      </c>
      <c r="AA23" s="161">
        <v>10</v>
      </c>
    </row>
    <row r="24" spans="2:27" s="2" customFormat="1" thickBot="1" x14ac:dyDescent="0.25">
      <c r="B24" s="59" t="s">
        <v>149</v>
      </c>
      <c r="C24" s="60"/>
      <c r="D24" s="6">
        <f>SUM(D4:D23)</f>
        <v>2301</v>
      </c>
      <c r="E24" s="36"/>
      <c r="F24" s="59" t="s">
        <v>149</v>
      </c>
      <c r="G24" s="60"/>
      <c r="H24" s="7">
        <f>SUM(H4:H23)</f>
        <v>1590</v>
      </c>
      <c r="I24" s="36"/>
      <c r="J24" s="59" t="s">
        <v>149</v>
      </c>
      <c r="K24" s="60"/>
      <c r="L24" s="6">
        <f>SUM(L4:L23)</f>
        <v>1579</v>
      </c>
      <c r="M24" s="36"/>
      <c r="N24" s="59" t="s">
        <v>149</v>
      </c>
      <c r="O24" s="61"/>
      <c r="P24" s="62">
        <f>SUM(P4:P23)</f>
        <v>1902</v>
      </c>
      <c r="R24" s="59" t="s">
        <v>149</v>
      </c>
      <c r="S24" s="61"/>
      <c r="T24" s="62">
        <f>SUM(T4:T23)</f>
        <v>1913</v>
      </c>
      <c r="V24" s="181" t="s">
        <v>149</v>
      </c>
      <c r="W24" s="182"/>
      <c r="X24" s="157">
        <f>SUM(X4:X23)</f>
        <v>1227</v>
      </c>
      <c r="Z24" s="181" t="s">
        <v>149</v>
      </c>
      <c r="AA24" s="183">
        <f>SUM(AA4:AA23)</f>
        <v>1295</v>
      </c>
    </row>
    <row r="25" spans="2:27" ht="13.5" thickTop="1" x14ac:dyDescent="0.2"/>
  </sheetData>
  <mergeCells count="1">
    <mergeCell ref="V11:W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"/>
  <sheetViews>
    <sheetView topLeftCell="H7" workbookViewId="0">
      <selection activeCell="W20" sqref="W20"/>
    </sheetView>
  </sheetViews>
  <sheetFormatPr baseColWidth="10" defaultRowHeight="12.75" x14ac:dyDescent="0.2"/>
  <cols>
    <col min="1" max="1" width="30.140625" customWidth="1"/>
    <col min="2" max="16" width="11.42578125" customWidth="1"/>
  </cols>
  <sheetData>
    <row r="2" spans="1:24" s="2" customFormat="1" ht="18" x14ac:dyDescent="0.2">
      <c r="A2" s="9" t="s">
        <v>186</v>
      </c>
    </row>
    <row r="3" spans="1:24" s="2" customFormat="1" thickBot="1" x14ac:dyDescent="0.25">
      <c r="A3" s="4" t="s">
        <v>52</v>
      </c>
      <c r="B3" s="8">
        <v>2015</v>
      </c>
      <c r="C3" s="1"/>
      <c r="D3" s="18"/>
      <c r="E3" s="8">
        <v>2016</v>
      </c>
      <c r="F3" s="1"/>
      <c r="G3" s="18"/>
      <c r="H3" s="8">
        <v>2017</v>
      </c>
      <c r="I3" s="1"/>
      <c r="J3" s="18"/>
      <c r="K3" s="8">
        <v>2018</v>
      </c>
      <c r="L3" s="1"/>
      <c r="M3" s="18"/>
      <c r="N3" s="8">
        <v>2019</v>
      </c>
      <c r="O3" s="1"/>
      <c r="P3" s="173"/>
      <c r="Q3" s="172">
        <v>2020</v>
      </c>
      <c r="R3" s="174"/>
      <c r="S3" s="175"/>
    </row>
    <row r="4" spans="1:24" s="2" customFormat="1" ht="24.75" thickTop="1" x14ac:dyDescent="0.2">
      <c r="A4" s="3" t="s">
        <v>42</v>
      </c>
      <c r="B4" s="10" t="s">
        <v>2</v>
      </c>
      <c r="C4" s="11" t="s">
        <v>33</v>
      </c>
      <c r="D4" s="19" t="s">
        <v>53</v>
      </c>
      <c r="E4" s="10" t="s">
        <v>2</v>
      </c>
      <c r="F4" s="11" t="s">
        <v>33</v>
      </c>
      <c r="G4" s="19" t="s">
        <v>53</v>
      </c>
      <c r="H4" s="10" t="s">
        <v>2</v>
      </c>
      <c r="I4" s="11" t="s">
        <v>33</v>
      </c>
      <c r="J4" s="19" t="s">
        <v>53</v>
      </c>
      <c r="K4" s="10" t="s">
        <v>2</v>
      </c>
      <c r="L4" s="11" t="s">
        <v>33</v>
      </c>
      <c r="M4" s="19" t="s">
        <v>53</v>
      </c>
      <c r="N4" s="128" t="s">
        <v>2</v>
      </c>
      <c r="O4" s="129" t="s">
        <v>33</v>
      </c>
      <c r="P4" s="130" t="s">
        <v>53</v>
      </c>
      <c r="Q4" s="200" t="s">
        <v>2</v>
      </c>
      <c r="R4" s="185" t="s">
        <v>33</v>
      </c>
      <c r="S4" s="186" t="s">
        <v>53</v>
      </c>
    </row>
    <row r="5" spans="1:24" s="2" customFormat="1" x14ac:dyDescent="0.2">
      <c r="A5" s="170" t="s">
        <v>34</v>
      </c>
      <c r="B5" s="169">
        <v>16</v>
      </c>
      <c r="C5" s="26">
        <v>6</v>
      </c>
      <c r="D5" s="15">
        <v>78</v>
      </c>
      <c r="E5" s="25">
        <v>10</v>
      </c>
      <c r="F5" s="26">
        <v>0</v>
      </c>
      <c r="G5" s="63">
        <v>36</v>
      </c>
      <c r="H5" s="25">
        <v>10</v>
      </c>
      <c r="I5" s="26">
        <v>2</v>
      </c>
      <c r="J5" s="63">
        <v>46</v>
      </c>
      <c r="K5" s="25">
        <v>6</v>
      </c>
      <c r="L5" s="26">
        <v>1</v>
      </c>
      <c r="M5" s="131">
        <v>56</v>
      </c>
      <c r="N5" s="133">
        <v>7</v>
      </c>
      <c r="O5" s="134">
        <v>0</v>
      </c>
      <c r="P5" s="134">
        <v>19</v>
      </c>
      <c r="Q5" s="205">
        <v>4</v>
      </c>
      <c r="R5" s="199">
        <v>0</v>
      </c>
      <c r="S5" s="202">
        <v>9</v>
      </c>
      <c r="T5"/>
      <c r="U5"/>
      <c r="V5"/>
      <c r="W5"/>
    </row>
    <row r="6" spans="1:24" s="2" customFormat="1" x14ac:dyDescent="0.2">
      <c r="A6" s="171" t="s">
        <v>35</v>
      </c>
      <c r="B6" s="31">
        <v>21</v>
      </c>
      <c r="C6" s="28">
        <v>6</v>
      </c>
      <c r="D6" s="16">
        <v>54</v>
      </c>
      <c r="E6" s="27">
        <v>14</v>
      </c>
      <c r="F6" s="28">
        <v>2</v>
      </c>
      <c r="G6" s="64">
        <v>88</v>
      </c>
      <c r="H6" s="27">
        <v>9</v>
      </c>
      <c r="I6" s="28">
        <v>1</v>
      </c>
      <c r="J6" s="64">
        <v>16</v>
      </c>
      <c r="K6" s="27">
        <v>22</v>
      </c>
      <c r="L6" s="28">
        <v>14</v>
      </c>
      <c r="M6" s="14">
        <v>49</v>
      </c>
      <c r="N6" s="29">
        <v>16</v>
      </c>
      <c r="O6" s="31">
        <v>7</v>
      </c>
      <c r="P6" s="31">
        <v>61</v>
      </c>
      <c r="Q6" s="88">
        <v>28</v>
      </c>
      <c r="R6" s="102">
        <v>14</v>
      </c>
      <c r="S6" s="203">
        <v>84</v>
      </c>
      <c r="T6"/>
      <c r="U6"/>
      <c r="V6"/>
      <c r="W6"/>
    </row>
    <row r="7" spans="1:24" s="2" customFormat="1" x14ac:dyDescent="0.2">
      <c r="A7" s="171" t="s">
        <v>36</v>
      </c>
      <c r="B7" s="2">
        <v>0</v>
      </c>
      <c r="C7" s="2">
        <v>0</v>
      </c>
      <c r="D7" s="2">
        <v>0</v>
      </c>
      <c r="E7" s="21">
        <v>0</v>
      </c>
      <c r="F7" s="2">
        <v>0</v>
      </c>
      <c r="G7" s="65">
        <v>0</v>
      </c>
      <c r="H7" s="21">
        <v>0</v>
      </c>
      <c r="I7" s="2">
        <v>0</v>
      </c>
      <c r="J7" s="65">
        <v>0</v>
      </c>
      <c r="K7" s="21">
        <v>0</v>
      </c>
      <c r="L7" s="2">
        <v>0</v>
      </c>
      <c r="M7" s="12">
        <v>0</v>
      </c>
      <c r="N7" s="29">
        <v>0</v>
      </c>
      <c r="O7" s="31">
        <v>0</v>
      </c>
      <c r="P7" s="31">
        <v>0</v>
      </c>
      <c r="Q7" s="21">
        <v>0</v>
      </c>
      <c r="R7" s="12">
        <v>0</v>
      </c>
      <c r="S7" s="177">
        <v>0</v>
      </c>
      <c r="T7"/>
      <c r="U7"/>
      <c r="V7"/>
      <c r="W7"/>
    </row>
    <row r="8" spans="1:24" s="2" customFormat="1" x14ac:dyDescent="0.2">
      <c r="A8" s="171" t="s">
        <v>37</v>
      </c>
      <c r="B8" s="31">
        <v>2</v>
      </c>
      <c r="C8" s="28">
        <v>1</v>
      </c>
      <c r="D8" s="14">
        <v>3</v>
      </c>
      <c r="E8" s="29">
        <v>0</v>
      </c>
      <c r="F8" s="28">
        <v>0</v>
      </c>
      <c r="G8" s="64">
        <v>0</v>
      </c>
      <c r="H8" s="29">
        <v>0</v>
      </c>
      <c r="I8" s="28">
        <v>0</v>
      </c>
      <c r="J8" s="64">
        <v>0</v>
      </c>
      <c r="K8" s="29">
        <v>0</v>
      </c>
      <c r="L8" s="28">
        <v>0</v>
      </c>
      <c r="M8" s="14">
        <v>0</v>
      </c>
      <c r="N8" s="29">
        <v>1</v>
      </c>
      <c r="O8" s="31">
        <v>0</v>
      </c>
      <c r="P8" s="31">
        <v>2</v>
      </c>
      <c r="Q8" s="88">
        <v>1</v>
      </c>
      <c r="R8" s="102">
        <v>0</v>
      </c>
      <c r="S8" s="203">
        <v>1</v>
      </c>
      <c r="T8"/>
      <c r="U8"/>
      <c r="V8"/>
      <c r="W8"/>
    </row>
    <row r="9" spans="1:24" s="2" customFormat="1" x14ac:dyDescent="0.2">
      <c r="A9" s="171" t="s">
        <v>54</v>
      </c>
      <c r="B9" s="31">
        <v>18</v>
      </c>
      <c r="C9" s="28">
        <v>6</v>
      </c>
      <c r="D9" s="14">
        <v>220</v>
      </c>
      <c r="E9" s="30">
        <v>14</v>
      </c>
      <c r="F9" s="20">
        <v>9</v>
      </c>
      <c r="G9" s="66">
        <v>89</v>
      </c>
      <c r="H9" s="30">
        <v>6</v>
      </c>
      <c r="I9" s="20">
        <v>6</v>
      </c>
      <c r="J9" s="66">
        <v>54</v>
      </c>
      <c r="K9" s="30">
        <v>22</v>
      </c>
      <c r="L9" s="20">
        <v>13</v>
      </c>
      <c r="M9" s="132">
        <v>378</v>
      </c>
      <c r="N9" s="29">
        <v>17</v>
      </c>
      <c r="O9" s="31">
        <v>3</v>
      </c>
      <c r="P9" s="31">
        <v>188</v>
      </c>
      <c r="Q9" s="88">
        <v>18</v>
      </c>
      <c r="R9" s="102">
        <v>8</v>
      </c>
      <c r="S9" s="203">
        <v>195</v>
      </c>
      <c r="T9"/>
      <c r="U9"/>
      <c r="V9"/>
      <c r="W9"/>
    </row>
    <row r="10" spans="1:24" s="2" customFormat="1" x14ac:dyDescent="0.2">
      <c r="A10" s="171" t="s">
        <v>55</v>
      </c>
      <c r="B10" s="31">
        <v>1</v>
      </c>
      <c r="C10" s="28">
        <v>1</v>
      </c>
      <c r="D10" s="14">
        <v>1</v>
      </c>
      <c r="E10" s="29">
        <v>0</v>
      </c>
      <c r="F10" s="28">
        <v>0</v>
      </c>
      <c r="G10" s="64">
        <v>0</v>
      </c>
      <c r="H10" s="29">
        <v>0</v>
      </c>
      <c r="I10" s="28">
        <v>0</v>
      </c>
      <c r="J10" s="64">
        <v>0</v>
      </c>
      <c r="K10" s="29">
        <v>0</v>
      </c>
      <c r="L10" s="28">
        <v>0</v>
      </c>
      <c r="M10" s="14">
        <v>0</v>
      </c>
      <c r="N10" s="29">
        <v>0</v>
      </c>
      <c r="O10" s="31">
        <v>0</v>
      </c>
      <c r="P10" s="31">
        <v>0</v>
      </c>
      <c r="Q10" s="21">
        <v>0</v>
      </c>
      <c r="R10" s="12">
        <v>0</v>
      </c>
      <c r="S10" s="177">
        <v>0</v>
      </c>
      <c r="T10"/>
      <c r="U10"/>
      <c r="V10"/>
      <c r="W10"/>
    </row>
    <row r="11" spans="1:24" s="2" customFormat="1" x14ac:dyDescent="0.2">
      <c r="A11" s="171" t="s">
        <v>56</v>
      </c>
      <c r="B11" s="31">
        <v>1</v>
      </c>
      <c r="C11" s="28">
        <v>1</v>
      </c>
      <c r="D11" s="14">
        <v>1</v>
      </c>
      <c r="E11" s="30">
        <v>1</v>
      </c>
      <c r="F11" s="20">
        <v>1</v>
      </c>
      <c r="G11" s="66">
        <v>27</v>
      </c>
      <c r="H11" s="30">
        <v>1</v>
      </c>
      <c r="I11" s="20">
        <v>0</v>
      </c>
      <c r="J11" s="66">
        <v>1</v>
      </c>
      <c r="K11" s="30">
        <v>0</v>
      </c>
      <c r="L11" s="20">
        <v>0</v>
      </c>
      <c r="M11" s="132">
        <v>0</v>
      </c>
      <c r="N11" s="29">
        <v>2</v>
      </c>
      <c r="O11" s="31">
        <v>0</v>
      </c>
      <c r="P11" s="31">
        <v>31</v>
      </c>
      <c r="Q11" s="88">
        <v>1</v>
      </c>
      <c r="R11" s="102">
        <v>0</v>
      </c>
      <c r="S11" s="203">
        <v>21</v>
      </c>
      <c r="T11"/>
      <c r="U11"/>
      <c r="V11"/>
      <c r="W11"/>
      <c r="X11" s="184"/>
    </row>
    <row r="12" spans="1:24" s="2" customFormat="1" x14ac:dyDescent="0.2">
      <c r="A12" s="171" t="s">
        <v>38</v>
      </c>
      <c r="B12" s="31">
        <v>0</v>
      </c>
      <c r="C12" s="28">
        <v>0</v>
      </c>
      <c r="D12" s="14">
        <v>0</v>
      </c>
      <c r="E12" s="29">
        <v>0</v>
      </c>
      <c r="F12" s="28">
        <v>0</v>
      </c>
      <c r="G12" s="64">
        <v>0</v>
      </c>
      <c r="H12" s="29">
        <v>0</v>
      </c>
      <c r="I12" s="28">
        <v>0</v>
      </c>
      <c r="J12" s="64">
        <v>0</v>
      </c>
      <c r="K12" s="29">
        <v>0</v>
      </c>
      <c r="L12" s="28">
        <v>0</v>
      </c>
      <c r="M12" s="14">
        <v>0</v>
      </c>
      <c r="N12" s="29">
        <v>1</v>
      </c>
      <c r="O12" s="31">
        <v>0</v>
      </c>
      <c r="P12" s="31">
        <v>1</v>
      </c>
      <c r="Q12" s="88">
        <v>2</v>
      </c>
      <c r="R12" s="102">
        <v>2</v>
      </c>
      <c r="S12" s="203">
        <v>5</v>
      </c>
      <c r="T12"/>
      <c r="U12"/>
      <c r="V12"/>
      <c r="W12"/>
    </row>
    <row r="13" spans="1:24" s="2" customFormat="1" x14ac:dyDescent="0.2">
      <c r="A13" s="171" t="s">
        <v>39</v>
      </c>
      <c r="B13" s="2">
        <v>42</v>
      </c>
      <c r="C13" s="2">
        <v>8</v>
      </c>
      <c r="D13" s="2">
        <v>1546</v>
      </c>
      <c r="E13" s="30">
        <v>41</v>
      </c>
      <c r="F13" s="20">
        <v>13</v>
      </c>
      <c r="G13" s="66">
        <v>1504</v>
      </c>
      <c r="H13" s="30">
        <v>18</v>
      </c>
      <c r="I13" s="20">
        <v>5</v>
      </c>
      <c r="J13" s="66">
        <v>1989</v>
      </c>
      <c r="K13" s="30">
        <v>33</v>
      </c>
      <c r="L13" s="20">
        <v>16</v>
      </c>
      <c r="M13" s="132">
        <v>1738</v>
      </c>
      <c r="N13" s="29">
        <v>35</v>
      </c>
      <c r="O13" s="31">
        <v>1</v>
      </c>
      <c r="P13" s="31">
        <v>1102</v>
      </c>
      <c r="Q13" s="88">
        <v>32</v>
      </c>
      <c r="R13" s="102">
        <v>2</v>
      </c>
      <c r="S13" s="203">
        <v>1129</v>
      </c>
      <c r="T13"/>
      <c r="U13"/>
      <c r="V13"/>
      <c r="W13"/>
      <c r="X13" s="197"/>
    </row>
    <row r="14" spans="1:24" s="2" customFormat="1" x14ac:dyDescent="0.2">
      <c r="A14" s="171" t="s">
        <v>40</v>
      </c>
      <c r="B14" s="31"/>
      <c r="C14" s="28"/>
      <c r="D14" s="16"/>
      <c r="E14" s="27">
        <v>0</v>
      </c>
      <c r="F14" s="28">
        <v>0</v>
      </c>
      <c r="G14" s="64">
        <v>0</v>
      </c>
      <c r="H14" s="27">
        <v>0</v>
      </c>
      <c r="I14" s="28">
        <v>0</v>
      </c>
      <c r="J14" s="64">
        <v>0</v>
      </c>
      <c r="K14" s="27">
        <v>0</v>
      </c>
      <c r="L14" s="28">
        <v>0</v>
      </c>
      <c r="M14" s="14">
        <v>0</v>
      </c>
      <c r="N14" s="29">
        <v>0</v>
      </c>
      <c r="O14" s="31">
        <v>0</v>
      </c>
      <c r="P14" s="31">
        <v>0</v>
      </c>
      <c r="Q14" s="194">
        <v>0</v>
      </c>
      <c r="R14" s="196">
        <v>0</v>
      </c>
      <c r="S14" s="201">
        <v>0</v>
      </c>
      <c r="T14"/>
      <c r="U14"/>
      <c r="V14"/>
      <c r="W14"/>
    </row>
    <row r="15" spans="1:24" s="2" customFormat="1" x14ac:dyDescent="0.2">
      <c r="A15" s="171" t="s">
        <v>57</v>
      </c>
      <c r="B15" s="31">
        <v>1</v>
      </c>
      <c r="C15" s="28">
        <v>0</v>
      </c>
      <c r="D15" s="16">
        <v>4</v>
      </c>
      <c r="E15" s="20">
        <v>1</v>
      </c>
      <c r="F15" s="20">
        <v>0</v>
      </c>
      <c r="G15" s="66">
        <v>7</v>
      </c>
      <c r="H15" s="20">
        <v>2</v>
      </c>
      <c r="I15" s="20">
        <v>1</v>
      </c>
      <c r="J15" s="66">
        <v>14</v>
      </c>
      <c r="K15" s="20">
        <v>3</v>
      </c>
      <c r="L15" s="20">
        <v>1</v>
      </c>
      <c r="M15" s="132">
        <v>11</v>
      </c>
      <c r="N15" s="29">
        <v>0</v>
      </c>
      <c r="O15" s="31">
        <v>1</v>
      </c>
      <c r="P15" s="31">
        <v>14</v>
      </c>
      <c r="Q15" s="88">
        <v>1</v>
      </c>
      <c r="R15" s="102">
        <v>0</v>
      </c>
      <c r="S15" s="203">
        <v>5</v>
      </c>
      <c r="T15"/>
      <c r="U15"/>
      <c r="V15"/>
      <c r="W15"/>
    </row>
    <row r="16" spans="1:24" s="2" customFormat="1" x14ac:dyDescent="0.2">
      <c r="A16" s="171" t="s">
        <v>58</v>
      </c>
      <c r="B16" s="31"/>
      <c r="C16" s="28"/>
      <c r="D16" s="16"/>
      <c r="E16" s="27">
        <v>0</v>
      </c>
      <c r="F16" s="28">
        <v>0</v>
      </c>
      <c r="G16" s="64">
        <v>0</v>
      </c>
      <c r="H16" s="27">
        <v>1</v>
      </c>
      <c r="I16" s="28">
        <v>0</v>
      </c>
      <c r="J16" s="64">
        <v>1</v>
      </c>
      <c r="K16" s="27">
        <v>0</v>
      </c>
      <c r="L16" s="28">
        <v>0</v>
      </c>
      <c r="M16" s="14">
        <v>0</v>
      </c>
      <c r="N16" s="29">
        <v>0</v>
      </c>
      <c r="O16" s="31">
        <v>0</v>
      </c>
      <c r="P16" s="31">
        <v>0</v>
      </c>
      <c r="Q16" s="21">
        <v>0</v>
      </c>
      <c r="R16" s="12">
        <v>0</v>
      </c>
      <c r="S16" s="177">
        <v>0</v>
      </c>
      <c r="T16"/>
      <c r="U16"/>
      <c r="V16"/>
      <c r="W16"/>
    </row>
    <row r="17" spans="1:23" s="2" customFormat="1" x14ac:dyDescent="0.2">
      <c r="A17" s="171" t="s">
        <v>59</v>
      </c>
      <c r="B17" s="31">
        <v>1</v>
      </c>
      <c r="C17" s="28">
        <v>1</v>
      </c>
      <c r="D17" s="16">
        <v>1</v>
      </c>
      <c r="E17" s="20">
        <v>1</v>
      </c>
      <c r="F17" s="20">
        <v>1</v>
      </c>
      <c r="G17" s="66">
        <v>1</v>
      </c>
      <c r="H17" s="20">
        <v>0</v>
      </c>
      <c r="I17" s="20">
        <v>0</v>
      </c>
      <c r="J17" s="66">
        <v>0</v>
      </c>
      <c r="K17" s="20">
        <v>0</v>
      </c>
      <c r="L17" s="20">
        <v>0</v>
      </c>
      <c r="M17" s="132">
        <v>0</v>
      </c>
      <c r="N17" s="135">
        <v>25</v>
      </c>
      <c r="O17" s="136">
        <v>23</v>
      </c>
      <c r="P17" s="136">
        <v>74</v>
      </c>
      <c r="Q17" s="189">
        <v>16</v>
      </c>
      <c r="R17" s="195">
        <v>10</v>
      </c>
      <c r="S17" s="191">
        <v>67</v>
      </c>
      <c r="T17"/>
      <c r="U17"/>
      <c r="V17"/>
      <c r="W17"/>
    </row>
    <row r="18" spans="1:23" s="2" customFormat="1" thickBot="1" x14ac:dyDescent="0.25">
      <c r="A18" s="5" t="s">
        <v>60</v>
      </c>
      <c r="B18" s="32">
        <f>SUM(B5:B17)</f>
        <v>103</v>
      </c>
      <c r="C18" s="32">
        <f>SUM(C5:C17)</f>
        <v>30</v>
      </c>
      <c r="D18" s="7">
        <f>SUM(D5:D17)</f>
        <v>1908</v>
      </c>
      <c r="E18" s="6">
        <v>94</v>
      </c>
      <c r="F18" s="6">
        <v>39</v>
      </c>
      <c r="G18" s="7">
        <v>1771</v>
      </c>
      <c r="H18" s="6">
        <f t="shared" ref="H18:M18" si="0">SUM(H5:H17)</f>
        <v>47</v>
      </c>
      <c r="I18" s="6">
        <f t="shared" si="0"/>
        <v>15</v>
      </c>
      <c r="J18" s="7">
        <f t="shared" si="0"/>
        <v>2121</v>
      </c>
      <c r="K18" s="6">
        <f t="shared" si="0"/>
        <v>86</v>
      </c>
      <c r="L18" s="6">
        <f t="shared" si="0"/>
        <v>45</v>
      </c>
      <c r="M18" s="7">
        <f t="shared" si="0"/>
        <v>2232</v>
      </c>
      <c r="N18" s="6">
        <f t="shared" ref="N18:P18" si="1">SUM(N5:N17)</f>
        <v>104</v>
      </c>
      <c r="O18" s="6">
        <f t="shared" si="1"/>
        <v>35</v>
      </c>
      <c r="P18" s="7">
        <f t="shared" si="1"/>
        <v>1492</v>
      </c>
      <c r="Q18" s="6">
        <f>SUM(Q5:Q17)</f>
        <v>103</v>
      </c>
      <c r="R18" s="6">
        <f>SUM(R5:R17)</f>
        <v>36</v>
      </c>
      <c r="S18" s="6">
        <f>SUM(S5:S17)</f>
        <v>1516</v>
      </c>
    </row>
    <row r="19" spans="1:23" s="2" customFormat="1" ht="13.5" thickTop="1" x14ac:dyDescent="0.2">
      <c r="A19" s="24" t="s">
        <v>43</v>
      </c>
      <c r="L1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="115" zoomScaleNormal="115" workbookViewId="0">
      <selection activeCell="F25" sqref="F25"/>
    </sheetView>
  </sheetViews>
  <sheetFormatPr baseColWidth="10" defaultRowHeight="12.75" x14ac:dyDescent="0.2"/>
  <cols>
    <col min="2" max="2" width="28.85546875" customWidth="1"/>
    <col min="3" max="3" width="15.140625" customWidth="1"/>
    <col min="4" max="4" width="12.7109375" customWidth="1"/>
    <col min="6" max="6" width="24.5703125" customWidth="1"/>
    <col min="7" max="7" width="25.85546875" customWidth="1"/>
    <col min="8" max="8" width="24.140625" customWidth="1"/>
    <col min="9" max="9" width="12.5703125" customWidth="1"/>
    <col min="11" max="11" width="12.7109375" customWidth="1"/>
    <col min="13" max="13" width="13" customWidth="1"/>
    <col min="14" max="14" width="13.7109375" customWidth="1"/>
  </cols>
  <sheetData>
    <row r="1" spans="1:15" ht="18" x14ac:dyDescent="0.2">
      <c r="A1" s="9" t="s">
        <v>205</v>
      </c>
    </row>
    <row r="2" spans="1:15" s="2" customFormat="1" ht="12" x14ac:dyDescent="0.2">
      <c r="A2" s="85"/>
      <c r="B2" s="85"/>
      <c r="C2" s="85"/>
      <c r="D2" s="85"/>
      <c r="F2" s="85"/>
      <c r="G2" s="85"/>
    </row>
    <row r="3" spans="1:15" s="2" customFormat="1" x14ac:dyDescent="0.2">
      <c r="A3" s="85"/>
      <c r="B3" s="87">
        <v>2020</v>
      </c>
      <c r="C3" s="85"/>
      <c r="D3" s="86"/>
      <c r="F3" s="85"/>
      <c r="G3" s="85"/>
    </row>
    <row r="4" spans="1:15" s="2" customFormat="1" x14ac:dyDescent="0.2">
      <c r="B4" s="87" t="s">
        <v>150</v>
      </c>
      <c r="C4" s="87" t="s">
        <v>2</v>
      </c>
      <c r="D4" s="87" t="s">
        <v>1</v>
      </c>
      <c r="G4" s="180"/>
      <c r="H4" s="89">
        <v>2017</v>
      </c>
      <c r="I4" s="90"/>
      <c r="J4" s="89">
        <v>2018</v>
      </c>
      <c r="K4" s="90"/>
      <c r="L4" s="89">
        <v>2019</v>
      </c>
      <c r="M4" s="90"/>
      <c r="N4" s="89">
        <v>2020</v>
      </c>
      <c r="O4" s="89"/>
    </row>
    <row r="5" spans="1:15" s="2" customFormat="1" x14ac:dyDescent="0.2">
      <c r="B5" s="137" t="s">
        <v>31</v>
      </c>
      <c r="C5" s="187">
        <v>1</v>
      </c>
      <c r="D5" s="187">
        <v>27</v>
      </c>
      <c r="G5" s="91"/>
      <c r="H5" s="92" t="s">
        <v>2</v>
      </c>
      <c r="I5" s="92" t="s">
        <v>1</v>
      </c>
      <c r="J5" s="92" t="s">
        <v>2</v>
      </c>
      <c r="K5" s="92" t="s">
        <v>1</v>
      </c>
      <c r="L5" s="92" t="s">
        <v>2</v>
      </c>
      <c r="M5" s="92" t="s">
        <v>1</v>
      </c>
      <c r="N5" s="92" t="s">
        <v>2</v>
      </c>
      <c r="O5" s="92" t="s">
        <v>1</v>
      </c>
    </row>
    <row r="6" spans="1:15" s="2" customFormat="1" x14ac:dyDescent="0.2">
      <c r="B6" s="138" t="s">
        <v>187</v>
      </c>
      <c r="C6" s="187">
        <v>0</v>
      </c>
      <c r="D6" s="187">
        <v>0</v>
      </c>
      <c r="E6" s="102"/>
      <c r="G6" s="93" t="s">
        <v>44</v>
      </c>
      <c r="H6" s="94">
        <v>11</v>
      </c>
      <c r="I6" s="94">
        <v>277</v>
      </c>
      <c r="J6" s="95">
        <v>8</v>
      </c>
      <c r="K6" s="95">
        <v>182</v>
      </c>
      <c r="L6" s="95">
        <v>7</v>
      </c>
      <c r="M6" s="95">
        <v>164</v>
      </c>
      <c r="N6" s="167"/>
      <c r="O6" s="176"/>
    </row>
    <row r="7" spans="1:15" s="2" customFormat="1" x14ac:dyDescent="0.2">
      <c r="B7" s="187" t="s">
        <v>211</v>
      </c>
      <c r="C7" s="162">
        <v>1</v>
      </c>
      <c r="D7" s="162">
        <v>1</v>
      </c>
      <c r="E7" s="102"/>
      <c r="G7" s="97" t="s">
        <v>46</v>
      </c>
      <c r="H7" s="98">
        <v>4</v>
      </c>
      <c r="I7" s="98">
        <v>91</v>
      </c>
      <c r="J7" s="99">
        <v>6</v>
      </c>
      <c r="K7" s="99">
        <v>96</v>
      </c>
      <c r="L7" s="99">
        <v>6</v>
      </c>
      <c r="M7" s="99">
        <v>115</v>
      </c>
      <c r="N7" s="168"/>
      <c r="O7" s="177"/>
    </row>
    <row r="8" spans="1:15" s="2" customFormat="1" x14ac:dyDescent="0.2">
      <c r="B8" s="137" t="s">
        <v>6</v>
      </c>
      <c r="C8" s="162">
        <v>1</v>
      </c>
      <c r="D8" s="162">
        <v>1</v>
      </c>
      <c r="E8" s="109"/>
      <c r="G8" s="97" t="s">
        <v>9</v>
      </c>
      <c r="H8" s="98">
        <v>6</v>
      </c>
      <c r="I8" s="98">
        <v>26</v>
      </c>
      <c r="J8" s="99">
        <v>2</v>
      </c>
      <c r="K8" s="99">
        <v>35</v>
      </c>
      <c r="L8" s="99">
        <v>5</v>
      </c>
      <c r="M8" s="99">
        <v>50</v>
      </c>
      <c r="N8" s="168"/>
      <c r="O8" s="177"/>
    </row>
    <row r="9" spans="1:15" s="2" customFormat="1" x14ac:dyDescent="0.2">
      <c r="B9" s="140" t="s">
        <v>32</v>
      </c>
      <c r="C9" s="162">
        <v>7</v>
      </c>
      <c r="D9" s="162">
        <v>93</v>
      </c>
      <c r="E9" s="13"/>
      <c r="G9" s="97" t="s">
        <v>47</v>
      </c>
      <c r="H9" s="98">
        <v>8</v>
      </c>
      <c r="I9" s="98">
        <v>22</v>
      </c>
      <c r="J9" s="99">
        <v>10</v>
      </c>
      <c r="K9" s="101">
        <v>29</v>
      </c>
      <c r="L9" s="154">
        <v>3</v>
      </c>
      <c r="M9" s="155">
        <v>4</v>
      </c>
      <c r="N9" s="168"/>
      <c r="O9" s="177"/>
    </row>
    <row r="10" spans="1:15" s="2" customFormat="1" x14ac:dyDescent="0.2">
      <c r="B10" s="141" t="s">
        <v>169</v>
      </c>
      <c r="C10" s="188">
        <f>SUM(C5:C9)</f>
        <v>10</v>
      </c>
      <c r="D10" s="188">
        <f>SUM(D5:D9)</f>
        <v>122</v>
      </c>
      <c r="E10" s="102"/>
      <c r="G10" s="97" t="s">
        <v>151</v>
      </c>
      <c r="H10" s="98">
        <v>6</v>
      </c>
      <c r="I10" s="98">
        <v>49</v>
      </c>
      <c r="J10" s="98">
        <v>2</v>
      </c>
      <c r="K10" s="98">
        <v>55</v>
      </c>
      <c r="L10" s="98">
        <v>7</v>
      </c>
      <c r="M10" s="101">
        <v>45</v>
      </c>
      <c r="N10" s="179"/>
      <c r="O10" s="178"/>
    </row>
    <row r="11" spans="1:15" x14ac:dyDescent="0.2">
      <c r="G11" s="97" t="s">
        <v>48</v>
      </c>
      <c r="H11" s="98">
        <v>4</v>
      </c>
      <c r="I11" s="98">
        <v>165</v>
      </c>
      <c r="J11" s="98">
        <v>6</v>
      </c>
      <c r="K11" s="98">
        <v>141</v>
      </c>
      <c r="L11" s="98">
        <v>3</v>
      </c>
      <c r="M11" s="101">
        <v>77</v>
      </c>
      <c r="N11" s="168"/>
      <c r="O11" s="177"/>
    </row>
    <row r="12" spans="1:15" s="2" customFormat="1" x14ac:dyDescent="0.2">
      <c r="B12" s="137" t="s">
        <v>170</v>
      </c>
      <c r="C12" s="138">
        <v>0</v>
      </c>
      <c r="D12" s="139">
        <v>0</v>
      </c>
      <c r="E12" s="88"/>
      <c r="G12" s="97" t="s">
        <v>16</v>
      </c>
      <c r="H12" s="98">
        <v>30</v>
      </c>
      <c r="I12" s="98">
        <v>1273</v>
      </c>
      <c r="J12" s="98">
        <v>54</v>
      </c>
      <c r="K12" s="98">
        <v>1504</v>
      </c>
      <c r="L12" s="98">
        <v>46</v>
      </c>
      <c r="M12" s="101">
        <v>843</v>
      </c>
      <c r="N12" s="168"/>
      <c r="O12" s="177"/>
    </row>
    <row r="13" spans="1:15" s="2" customFormat="1" x14ac:dyDescent="0.2">
      <c r="B13" s="137" t="s">
        <v>13</v>
      </c>
      <c r="C13" s="187">
        <v>2</v>
      </c>
      <c r="D13" s="187">
        <v>19</v>
      </c>
      <c r="E13" s="88"/>
      <c r="G13" s="97" t="s">
        <v>45</v>
      </c>
      <c r="H13" s="98">
        <v>8</v>
      </c>
      <c r="I13" s="98">
        <v>4</v>
      </c>
      <c r="J13" s="98">
        <v>2</v>
      </c>
      <c r="K13" s="98">
        <v>5</v>
      </c>
      <c r="L13" s="98">
        <v>7</v>
      </c>
      <c r="M13" s="101">
        <v>11</v>
      </c>
      <c r="N13" s="168"/>
      <c r="O13" s="177"/>
    </row>
    <row r="14" spans="1:15" s="2" customFormat="1" x14ac:dyDescent="0.2">
      <c r="B14" s="148" t="s">
        <v>212</v>
      </c>
      <c r="C14" s="187">
        <v>1</v>
      </c>
      <c r="D14" s="187">
        <v>1</v>
      </c>
      <c r="E14" s="88"/>
      <c r="G14" s="93" t="s">
        <v>50</v>
      </c>
      <c r="H14" s="98">
        <v>6</v>
      </c>
      <c r="I14" s="98">
        <v>20</v>
      </c>
      <c r="J14" s="98">
        <v>2</v>
      </c>
      <c r="K14" s="98">
        <v>30</v>
      </c>
      <c r="L14" s="98">
        <v>5</v>
      </c>
      <c r="M14" s="101">
        <v>21</v>
      </c>
      <c r="N14" s="168"/>
      <c r="O14" s="177"/>
    </row>
    <row r="15" spans="1:15" s="2" customFormat="1" x14ac:dyDescent="0.2">
      <c r="B15" s="137" t="s">
        <v>14</v>
      </c>
      <c r="C15" s="138">
        <v>0</v>
      </c>
      <c r="D15" s="139">
        <v>0</v>
      </c>
      <c r="E15" s="88"/>
      <c r="G15" s="93" t="s">
        <v>51</v>
      </c>
      <c r="H15" s="98">
        <v>4</v>
      </c>
      <c r="I15" s="98">
        <v>4</v>
      </c>
      <c r="J15" s="98">
        <v>5</v>
      </c>
      <c r="K15" s="98">
        <v>12</v>
      </c>
      <c r="L15" s="98">
        <v>5</v>
      </c>
      <c r="M15" s="101">
        <v>14</v>
      </c>
      <c r="N15" s="168"/>
      <c r="O15" s="177"/>
    </row>
    <row r="16" spans="1:15" s="2" customFormat="1" x14ac:dyDescent="0.2">
      <c r="B16" s="137" t="s">
        <v>8</v>
      </c>
      <c r="C16" s="138">
        <v>3</v>
      </c>
      <c r="D16" s="139">
        <v>49</v>
      </c>
      <c r="E16" s="96"/>
      <c r="G16" s="93" t="s">
        <v>196</v>
      </c>
      <c r="H16" s="98"/>
      <c r="I16" s="98"/>
      <c r="J16" s="98"/>
      <c r="K16" s="98"/>
      <c r="L16" s="98">
        <v>4</v>
      </c>
      <c r="M16" s="101">
        <v>18</v>
      </c>
      <c r="N16" s="168"/>
      <c r="O16" s="177"/>
    </row>
    <row r="17" spans="2:15" s="2" customFormat="1" x14ac:dyDescent="0.2">
      <c r="B17" s="142" t="s">
        <v>171</v>
      </c>
      <c r="C17" s="142">
        <f>SUM(C12:C16)</f>
        <v>6</v>
      </c>
      <c r="D17" s="142">
        <f>SUM(D12:D16)</f>
        <v>69</v>
      </c>
      <c r="E17" s="102"/>
      <c r="G17" s="97" t="s">
        <v>49</v>
      </c>
      <c r="H17" s="98">
        <v>3</v>
      </c>
      <c r="I17" s="98">
        <v>182</v>
      </c>
      <c r="J17" s="99">
        <v>4</v>
      </c>
      <c r="K17" s="101">
        <v>138</v>
      </c>
      <c r="L17" s="99">
        <v>4</v>
      </c>
      <c r="M17" s="101">
        <v>128</v>
      </c>
      <c r="N17" s="168"/>
      <c r="O17" s="177"/>
    </row>
    <row r="18" spans="2:15" s="2" customFormat="1" x14ac:dyDescent="0.2">
      <c r="B18" s="103"/>
      <c r="C18" s="104"/>
      <c r="D18" s="103"/>
      <c r="E18" s="88"/>
      <c r="G18" s="97" t="s">
        <v>152</v>
      </c>
      <c r="H18" s="98">
        <v>1</v>
      </c>
      <c r="I18" s="98">
        <v>1</v>
      </c>
      <c r="J18" s="99">
        <v>7</v>
      </c>
      <c r="K18" s="99">
        <v>5</v>
      </c>
      <c r="L18" s="99">
        <v>1</v>
      </c>
      <c r="M18" s="99">
        <v>1</v>
      </c>
      <c r="N18" s="168"/>
      <c r="O18" s="177"/>
    </row>
    <row r="19" spans="2:15" s="2" customFormat="1" x14ac:dyDescent="0.2">
      <c r="B19" s="137" t="s">
        <v>172</v>
      </c>
      <c r="C19" s="138">
        <v>0</v>
      </c>
      <c r="D19" s="139">
        <v>0</v>
      </c>
      <c r="E19" s="88"/>
      <c r="G19" s="97" t="s">
        <v>153</v>
      </c>
      <c r="H19" s="105">
        <v>3</v>
      </c>
      <c r="I19" s="105">
        <v>11</v>
      </c>
      <c r="J19" s="105">
        <v>0</v>
      </c>
      <c r="K19" s="105">
        <v>0</v>
      </c>
      <c r="L19" s="105">
        <v>1</v>
      </c>
      <c r="M19" s="105">
        <v>1</v>
      </c>
      <c r="N19" s="166"/>
      <c r="O19" s="177"/>
    </row>
    <row r="20" spans="2:15" s="2" customFormat="1" x14ac:dyDescent="0.2">
      <c r="B20" s="137" t="s">
        <v>10</v>
      </c>
      <c r="C20" s="138">
        <v>2</v>
      </c>
      <c r="D20" s="138">
        <v>45</v>
      </c>
      <c r="E20" s="96"/>
      <c r="G20" s="106" t="s">
        <v>154</v>
      </c>
      <c r="H20" s="107">
        <f t="shared" ref="H20:M20" si="0">SUM(H6:H19)</f>
        <v>94</v>
      </c>
      <c r="I20" s="107">
        <f t="shared" si="0"/>
        <v>2125</v>
      </c>
      <c r="J20" s="108">
        <f t="shared" si="0"/>
        <v>108</v>
      </c>
      <c r="K20" s="107">
        <f t="shared" si="0"/>
        <v>2232</v>
      </c>
      <c r="L20" s="108">
        <f t="shared" si="0"/>
        <v>104</v>
      </c>
      <c r="M20" s="107">
        <f t="shared" si="0"/>
        <v>1492</v>
      </c>
      <c r="N20" s="107"/>
      <c r="O20" s="107"/>
    </row>
    <row r="21" spans="2:15" s="2" customFormat="1" x14ac:dyDescent="0.2">
      <c r="B21" s="137" t="s">
        <v>188</v>
      </c>
      <c r="C21" s="138">
        <v>1</v>
      </c>
      <c r="D21" s="138">
        <v>1</v>
      </c>
      <c r="E21"/>
      <c r="F21"/>
      <c r="O21"/>
    </row>
    <row r="22" spans="2:15" s="2" customFormat="1" x14ac:dyDescent="0.2">
      <c r="B22" s="192" t="s">
        <v>217</v>
      </c>
      <c r="C22" s="187">
        <v>1</v>
      </c>
      <c r="D22" s="187">
        <v>5</v>
      </c>
      <c r="E22"/>
      <c r="F22"/>
      <c r="O22"/>
    </row>
    <row r="23" spans="2:15" s="2" customFormat="1" x14ac:dyDescent="0.2">
      <c r="B23" s="142" t="s">
        <v>9</v>
      </c>
      <c r="C23" s="142">
        <f>SUM(C19:C22)</f>
        <v>4</v>
      </c>
      <c r="D23" s="142">
        <f>SUM(D19:D22)</f>
        <v>51</v>
      </c>
      <c r="E23" s="102"/>
      <c r="O23"/>
    </row>
    <row r="24" spans="2:15" x14ac:dyDescent="0.2">
      <c r="F24">
        <f>(C10+C17+C23+C28+C33+C42+C46+C56+C62+C68+C77+C84+C92+C97)</f>
        <v>103</v>
      </c>
      <c r="G24">
        <f>(D10+D17+D23+D28+D33+D42+D46+D56+D62+D68+D77+D84+D92+D97)</f>
        <v>1516</v>
      </c>
    </row>
    <row r="25" spans="2:15" s="2" customFormat="1" x14ac:dyDescent="0.2">
      <c r="B25" s="192" t="s">
        <v>215</v>
      </c>
      <c r="C25" s="150">
        <v>2</v>
      </c>
      <c r="D25" s="150">
        <v>4</v>
      </c>
      <c r="E25" s="102"/>
      <c r="F25" s="85"/>
      <c r="G25" s="85"/>
    </row>
    <row r="26" spans="2:15" s="2" customFormat="1" x14ac:dyDescent="0.2">
      <c r="B26" s="148" t="s">
        <v>11</v>
      </c>
      <c r="C26" s="150">
        <v>1</v>
      </c>
      <c r="D26" s="151">
        <v>1</v>
      </c>
      <c r="E26" s="102"/>
      <c r="F26" s="85"/>
      <c r="G26" s="85"/>
    </row>
    <row r="27" spans="2:15" s="2" customFormat="1" x14ac:dyDescent="0.2">
      <c r="B27" s="148" t="s">
        <v>12</v>
      </c>
      <c r="C27" s="150">
        <v>2</v>
      </c>
      <c r="D27" s="151">
        <v>3</v>
      </c>
      <c r="E27" s="102"/>
      <c r="F27" s="85"/>
      <c r="G27" s="85"/>
    </row>
    <row r="28" spans="2:15" s="2" customFormat="1" x14ac:dyDescent="0.2">
      <c r="B28" s="153" t="s">
        <v>173</v>
      </c>
      <c r="C28" s="152">
        <f>SUM(C25:C27)</f>
        <v>5</v>
      </c>
      <c r="D28" s="152">
        <f>SUM(D25:D27)</f>
        <v>8</v>
      </c>
      <c r="E28" s="102"/>
      <c r="F28" s="85"/>
      <c r="G28" s="85"/>
    </row>
    <row r="29" spans="2:15" s="2" customFormat="1" x14ac:dyDescent="0.2">
      <c r="E29" s="102"/>
      <c r="F29" s="85"/>
      <c r="G29" s="85"/>
    </row>
    <row r="30" spans="2:15" s="2" customFormat="1" x14ac:dyDescent="0.2">
      <c r="B30" s="180" t="s">
        <v>216</v>
      </c>
      <c r="C30" s="180">
        <v>1</v>
      </c>
      <c r="D30" s="180">
        <v>8</v>
      </c>
      <c r="E30" s="102"/>
      <c r="F30" s="85"/>
      <c r="G30" s="85"/>
    </row>
    <row r="31" spans="2:15" s="2" customFormat="1" x14ac:dyDescent="0.2">
      <c r="B31" s="148" t="s">
        <v>174</v>
      </c>
      <c r="C31" s="187">
        <v>1</v>
      </c>
      <c r="D31" s="190">
        <v>1</v>
      </c>
      <c r="E31" s="102"/>
      <c r="F31" s="85"/>
      <c r="G31" s="85"/>
    </row>
    <row r="32" spans="2:15" s="2" customFormat="1" x14ac:dyDescent="0.2">
      <c r="B32" s="148" t="s">
        <v>156</v>
      </c>
      <c r="C32" s="187">
        <v>1</v>
      </c>
      <c r="D32" s="190">
        <v>5</v>
      </c>
      <c r="E32" s="109"/>
      <c r="F32" s="85"/>
      <c r="G32" s="85"/>
    </row>
    <row r="33" spans="2:15" s="2" customFormat="1" x14ac:dyDescent="0.2">
      <c r="B33" s="188" t="s">
        <v>175</v>
      </c>
      <c r="C33" s="188">
        <f>SUM(C30:C32)</f>
        <v>3</v>
      </c>
      <c r="D33" s="188">
        <f>SUM(D30:D32)</f>
        <v>14</v>
      </c>
      <c r="E33" s="13"/>
      <c r="F33" s="85"/>
    </row>
    <row r="34" spans="2:15" s="2" customFormat="1" x14ac:dyDescent="0.2">
      <c r="B34" s="13"/>
      <c r="C34" s="13"/>
      <c r="D34" s="100"/>
      <c r="E34" s="102"/>
      <c r="F34" s="85"/>
    </row>
    <row r="35" spans="2:15" s="2" customFormat="1" x14ac:dyDescent="0.2">
      <c r="B35" s="187" t="s">
        <v>189</v>
      </c>
      <c r="C35" s="187">
        <v>0</v>
      </c>
      <c r="D35" s="187">
        <v>0</v>
      </c>
      <c r="E35" s="102"/>
      <c r="F35" s="85"/>
    </row>
    <row r="36" spans="2:15" s="2" customFormat="1" x14ac:dyDescent="0.2">
      <c r="B36" s="148" t="s">
        <v>3</v>
      </c>
      <c r="C36" s="187">
        <v>2</v>
      </c>
      <c r="D36" s="187">
        <v>3</v>
      </c>
      <c r="E36" s="102"/>
      <c r="F36" s="85"/>
    </row>
    <row r="37" spans="2:15" s="2" customFormat="1" x14ac:dyDescent="0.2">
      <c r="B37" s="148" t="s">
        <v>4</v>
      </c>
      <c r="C37" s="187">
        <v>2</v>
      </c>
      <c r="D37" s="190">
        <v>26</v>
      </c>
      <c r="E37" s="102"/>
      <c r="F37" s="85"/>
    </row>
    <row r="38" spans="2:15" s="2" customFormat="1" x14ac:dyDescent="0.2">
      <c r="B38" s="148" t="s">
        <v>24</v>
      </c>
      <c r="C38" s="187">
        <v>2</v>
      </c>
      <c r="D38" s="190">
        <v>3</v>
      </c>
      <c r="E38" s="102"/>
      <c r="F38" s="85"/>
    </row>
    <row r="39" spans="2:15" s="2" customFormat="1" x14ac:dyDescent="0.2">
      <c r="B39" s="180" t="s">
        <v>218</v>
      </c>
      <c r="C39" s="162">
        <v>1</v>
      </c>
      <c r="D39" s="162">
        <v>1</v>
      </c>
      <c r="E39" s="109"/>
      <c r="F39" s="85"/>
    </row>
    <row r="40" spans="2:15" s="2" customFormat="1" x14ac:dyDescent="0.2">
      <c r="B40" s="148" t="s">
        <v>176</v>
      </c>
      <c r="C40" s="187">
        <v>0</v>
      </c>
      <c r="D40" s="190">
        <v>0</v>
      </c>
      <c r="E40" s="13"/>
      <c r="F40" s="85"/>
    </row>
    <row r="41" spans="2:15" s="2" customFormat="1" x14ac:dyDescent="0.2">
      <c r="B41" s="137" t="s">
        <v>177</v>
      </c>
      <c r="C41" s="138">
        <v>0</v>
      </c>
      <c r="D41" s="208">
        <v>0</v>
      </c>
      <c r="E41" s="102"/>
      <c r="F41" s="85"/>
    </row>
    <row r="42" spans="2:15" x14ac:dyDescent="0.2">
      <c r="B42" s="142" t="s">
        <v>151</v>
      </c>
      <c r="C42" s="188">
        <f>SUM(C35:C41)</f>
        <v>7</v>
      </c>
      <c r="D42" s="142">
        <f>SUM(D35:D41)</f>
        <v>33</v>
      </c>
    </row>
    <row r="43" spans="2:15" s="2" customFormat="1" x14ac:dyDescent="0.2">
      <c r="B43"/>
      <c r="C43" s="206"/>
      <c r="D43" s="207"/>
      <c r="E43" s="102"/>
      <c r="F43" s="85"/>
    </row>
    <row r="44" spans="2:15" s="2" customFormat="1" x14ac:dyDescent="0.2">
      <c r="B44" s="148" t="s">
        <v>26</v>
      </c>
      <c r="C44" s="187">
        <v>2</v>
      </c>
      <c r="D44" s="190">
        <v>4</v>
      </c>
      <c r="E44" s="109"/>
      <c r="F44" s="85"/>
      <c r="H44"/>
      <c r="I44"/>
      <c r="J44"/>
      <c r="K44"/>
      <c r="L44"/>
      <c r="M44"/>
      <c r="N44"/>
      <c r="O44"/>
    </row>
    <row r="45" spans="2:15" s="2" customFormat="1" x14ac:dyDescent="0.2">
      <c r="B45" s="209" t="s">
        <v>155</v>
      </c>
      <c r="C45" s="180">
        <v>1</v>
      </c>
      <c r="D45" s="180">
        <v>1</v>
      </c>
      <c r="E45" s="13"/>
      <c r="F45" s="85"/>
    </row>
    <row r="46" spans="2:15" s="2" customFormat="1" x14ac:dyDescent="0.2">
      <c r="B46" s="188" t="s">
        <v>178</v>
      </c>
      <c r="C46" s="188">
        <f>SUM(C44:C45)</f>
        <v>3</v>
      </c>
      <c r="D46" s="188">
        <f>SUM(D44:D45)</f>
        <v>5</v>
      </c>
      <c r="E46" s="102"/>
      <c r="F46" s="85"/>
    </row>
    <row r="47" spans="2:15" s="2" customFormat="1" x14ac:dyDescent="0.2">
      <c r="B47" s="13"/>
      <c r="C47" s="102"/>
      <c r="D47" s="102"/>
      <c r="E47" s="102"/>
      <c r="F47" s="85"/>
    </row>
    <row r="48" spans="2:15" s="2" customFormat="1" x14ac:dyDescent="0.2">
      <c r="B48" s="137" t="s">
        <v>20</v>
      </c>
      <c r="C48" s="187">
        <v>2</v>
      </c>
      <c r="D48" s="190">
        <v>3</v>
      </c>
      <c r="E48" s="102"/>
      <c r="F48" s="85"/>
    </row>
    <row r="49" spans="2:7" s="2" customFormat="1" x14ac:dyDescent="0.2">
      <c r="B49" s="137" t="s">
        <v>179</v>
      </c>
      <c r="C49" s="138">
        <v>5</v>
      </c>
      <c r="D49" s="139">
        <v>161</v>
      </c>
      <c r="E49" s="102"/>
      <c r="F49" s="85"/>
    </row>
    <row r="50" spans="2:7" s="2" customFormat="1" x14ac:dyDescent="0.2">
      <c r="B50" s="137" t="s">
        <v>17</v>
      </c>
      <c r="C50" s="138">
        <v>29</v>
      </c>
      <c r="D50" s="208">
        <v>723</v>
      </c>
      <c r="E50" s="102"/>
      <c r="F50" s="85"/>
      <c r="G50" s="85"/>
    </row>
    <row r="51" spans="2:7" s="2" customFormat="1" x14ac:dyDescent="0.2">
      <c r="B51" s="137" t="s">
        <v>18</v>
      </c>
      <c r="C51" s="138">
        <v>2</v>
      </c>
      <c r="D51" s="139">
        <v>6</v>
      </c>
      <c r="E51" s="109"/>
      <c r="F51" s="85"/>
    </row>
    <row r="52" spans="2:7" s="2" customFormat="1" x14ac:dyDescent="0.2">
      <c r="B52" s="215" t="s">
        <v>223</v>
      </c>
      <c r="C52" s="138">
        <v>1</v>
      </c>
      <c r="D52" s="139">
        <v>10</v>
      </c>
      <c r="E52" s="102"/>
      <c r="F52" s="85"/>
    </row>
    <row r="53" spans="2:7" s="2" customFormat="1" x14ac:dyDescent="0.2">
      <c r="B53" s="137" t="s">
        <v>21</v>
      </c>
      <c r="C53" s="138">
        <v>3</v>
      </c>
      <c r="D53" s="139">
        <v>11</v>
      </c>
      <c r="E53" s="102"/>
      <c r="F53" s="85"/>
    </row>
    <row r="54" spans="2:7" s="2" customFormat="1" x14ac:dyDescent="0.2">
      <c r="B54" s="137" t="s">
        <v>22</v>
      </c>
      <c r="C54" s="138">
        <v>1</v>
      </c>
      <c r="D54" s="139">
        <v>165</v>
      </c>
      <c r="E54" s="109"/>
      <c r="F54" s="85"/>
    </row>
    <row r="55" spans="2:7" s="2" customFormat="1" x14ac:dyDescent="0.2">
      <c r="B55" s="148" t="s">
        <v>19</v>
      </c>
      <c r="C55" s="187">
        <v>2</v>
      </c>
      <c r="D55" s="193">
        <v>19</v>
      </c>
      <c r="E55" s="13"/>
      <c r="F55" s="85"/>
    </row>
    <row r="56" spans="2:7" s="2" customFormat="1" x14ac:dyDescent="0.2">
      <c r="B56" s="188" t="s">
        <v>180</v>
      </c>
      <c r="C56" s="188">
        <f>SUM(C48:C55)</f>
        <v>45</v>
      </c>
      <c r="D56" s="188">
        <f>SUM(D48:D55)</f>
        <v>1098</v>
      </c>
      <c r="E56" s="102"/>
      <c r="F56" s="85"/>
    </row>
    <row r="57" spans="2:7" s="12" customFormat="1" x14ac:dyDescent="0.2">
      <c r="B57" s="102"/>
      <c r="C57" s="102"/>
      <c r="D57" s="102"/>
      <c r="E57" s="102"/>
      <c r="F57" s="210"/>
    </row>
    <row r="58" spans="2:7" s="2" customFormat="1" x14ac:dyDescent="0.2">
      <c r="B58" s="148" t="s">
        <v>15</v>
      </c>
      <c r="C58" s="187">
        <v>0</v>
      </c>
      <c r="D58" s="187">
        <v>0</v>
      </c>
      <c r="E58" s="102"/>
      <c r="F58" s="85"/>
    </row>
    <row r="59" spans="2:7" s="2" customFormat="1" x14ac:dyDescent="0.2">
      <c r="B59" s="187" t="s">
        <v>190</v>
      </c>
      <c r="C59" s="187">
        <v>0</v>
      </c>
      <c r="D59" s="190">
        <v>0</v>
      </c>
      <c r="E59" s="102"/>
      <c r="F59" s="85"/>
    </row>
    <row r="60" spans="2:7" s="2" customFormat="1" x14ac:dyDescent="0.2">
      <c r="B60" s="148" t="s">
        <v>7</v>
      </c>
      <c r="C60" s="187">
        <v>0</v>
      </c>
      <c r="D60" s="187">
        <v>0</v>
      </c>
      <c r="E60" s="102"/>
      <c r="F60" s="85"/>
    </row>
    <row r="61" spans="2:7" s="2" customFormat="1" x14ac:dyDescent="0.2">
      <c r="B61" s="187" t="s">
        <v>191</v>
      </c>
      <c r="C61" s="187">
        <v>1</v>
      </c>
      <c r="D61" s="193">
        <v>1</v>
      </c>
      <c r="E61" s="109"/>
      <c r="F61" s="85"/>
    </row>
    <row r="62" spans="2:7" s="2" customFormat="1" x14ac:dyDescent="0.2">
      <c r="B62" s="204" t="s">
        <v>45</v>
      </c>
      <c r="C62" s="188">
        <f>SUM(C58:C61)</f>
        <v>1</v>
      </c>
      <c r="D62" s="188">
        <f>SUM(D58:D61)</f>
        <v>1</v>
      </c>
      <c r="E62" s="109"/>
      <c r="F62" s="85"/>
    </row>
    <row r="63" spans="2:7" s="12" customFormat="1" x14ac:dyDescent="0.2">
      <c r="B63" s="143"/>
      <c r="C63" s="109"/>
      <c r="D63" s="211"/>
      <c r="E63" s="109"/>
      <c r="F63" s="210"/>
    </row>
    <row r="64" spans="2:7" s="2" customFormat="1" x14ac:dyDescent="0.2">
      <c r="B64" s="198" t="s">
        <v>214</v>
      </c>
      <c r="C64" s="193">
        <v>1</v>
      </c>
      <c r="D64" s="193">
        <v>2</v>
      </c>
      <c r="E64" s="102"/>
      <c r="F64" s="85"/>
    </row>
    <row r="65" spans="2:7" s="2" customFormat="1" x14ac:dyDescent="0.2">
      <c r="B65" s="193" t="s">
        <v>192</v>
      </c>
      <c r="C65" s="193">
        <v>0</v>
      </c>
      <c r="D65" s="193">
        <v>0</v>
      </c>
      <c r="E65" s="102"/>
      <c r="F65" s="85"/>
    </row>
    <row r="66" spans="2:7" s="2" customFormat="1" x14ac:dyDescent="0.2">
      <c r="B66" s="192" t="s">
        <v>5</v>
      </c>
      <c r="C66" s="193">
        <v>1</v>
      </c>
      <c r="D66" s="190">
        <v>3</v>
      </c>
      <c r="E66" s="109"/>
      <c r="F66" s="85"/>
    </row>
    <row r="67" spans="2:7" s="2" customFormat="1" x14ac:dyDescent="0.2">
      <c r="B67" s="192" t="s">
        <v>222</v>
      </c>
      <c r="C67" s="187">
        <v>1</v>
      </c>
      <c r="D67" s="180">
        <v>4</v>
      </c>
      <c r="E67" s="102"/>
      <c r="F67" s="85"/>
    </row>
    <row r="68" spans="2:7" s="2" customFormat="1" x14ac:dyDescent="0.2">
      <c r="B68" s="188" t="s">
        <v>181</v>
      </c>
      <c r="C68" s="188">
        <f>SUM(C64:C67)</f>
        <v>3</v>
      </c>
      <c r="D68" s="188">
        <f>SUM(D63:D67)</f>
        <v>9</v>
      </c>
      <c r="E68" s="102"/>
      <c r="F68" s="85"/>
    </row>
    <row r="69" spans="2:7" s="12" customFormat="1" x14ac:dyDescent="0.2">
      <c r="B69" s="109"/>
      <c r="C69" s="109"/>
      <c r="D69" s="211"/>
      <c r="E69" s="102"/>
      <c r="F69" s="210"/>
    </row>
    <row r="70" spans="2:7" s="2" customFormat="1" x14ac:dyDescent="0.2">
      <c r="B70" s="193" t="s">
        <v>213</v>
      </c>
      <c r="C70" s="193">
        <v>1</v>
      </c>
      <c r="D70" s="193">
        <v>9</v>
      </c>
      <c r="E70" s="102"/>
      <c r="F70" s="85"/>
    </row>
    <row r="71" spans="2:7" s="2" customFormat="1" x14ac:dyDescent="0.2">
      <c r="B71" s="192" t="s">
        <v>23</v>
      </c>
      <c r="C71" s="193">
        <v>0</v>
      </c>
      <c r="D71" s="193">
        <v>0</v>
      </c>
      <c r="E71" s="102"/>
      <c r="F71" s="85"/>
    </row>
    <row r="72" spans="2:7" s="2" customFormat="1" x14ac:dyDescent="0.2">
      <c r="B72" s="192" t="s">
        <v>219</v>
      </c>
      <c r="C72" s="193">
        <v>0</v>
      </c>
      <c r="D72" s="187">
        <v>0</v>
      </c>
      <c r="E72" s="102"/>
      <c r="F72" s="85"/>
    </row>
    <row r="73" spans="2:7" s="2" customFormat="1" x14ac:dyDescent="0.2">
      <c r="B73" s="148" t="s">
        <v>193</v>
      </c>
      <c r="C73" s="187">
        <v>0</v>
      </c>
      <c r="D73" s="190">
        <v>0</v>
      </c>
      <c r="E73" s="102"/>
      <c r="F73" s="85"/>
    </row>
    <row r="74" spans="2:7" s="2" customFormat="1" x14ac:dyDescent="0.2">
      <c r="B74" s="148" t="s">
        <v>182</v>
      </c>
      <c r="C74" s="187">
        <v>1</v>
      </c>
      <c r="D74" s="212">
        <v>1</v>
      </c>
      <c r="E74" s="109"/>
      <c r="F74" s="85"/>
    </row>
    <row r="75" spans="2:7" s="2" customFormat="1" x14ac:dyDescent="0.2">
      <c r="B75" s="192" t="s">
        <v>224</v>
      </c>
      <c r="C75" s="187">
        <v>0</v>
      </c>
      <c r="D75" s="190">
        <v>0</v>
      </c>
      <c r="E75" s="102"/>
      <c r="F75" s="85"/>
    </row>
    <row r="76" spans="2:7" s="2" customFormat="1" x14ac:dyDescent="0.2">
      <c r="B76" s="148" t="s">
        <v>25</v>
      </c>
      <c r="C76" s="187">
        <v>1</v>
      </c>
      <c r="D76" s="180">
        <v>1</v>
      </c>
      <c r="E76" s="102"/>
      <c r="F76" s="85"/>
    </row>
    <row r="77" spans="2:7" s="2" customFormat="1" x14ac:dyDescent="0.2">
      <c r="B77" s="188" t="s">
        <v>51</v>
      </c>
      <c r="C77" s="188">
        <f>SUM(C70:C76)</f>
        <v>3</v>
      </c>
      <c r="D77" s="188">
        <f>SUM(D70:D76)</f>
        <v>11</v>
      </c>
      <c r="E77" s="102"/>
      <c r="F77" s="85"/>
    </row>
    <row r="78" spans="2:7" s="12" customFormat="1" x14ac:dyDescent="0.2">
      <c r="B78" s="109"/>
      <c r="C78" s="109"/>
      <c r="D78" s="207"/>
      <c r="E78" s="102"/>
      <c r="F78" s="210"/>
    </row>
    <row r="79" spans="2:7" s="2" customFormat="1" x14ac:dyDescent="0.2">
      <c r="B79" s="192" t="s">
        <v>221</v>
      </c>
      <c r="C79" s="187">
        <v>1</v>
      </c>
      <c r="D79" s="190">
        <v>1</v>
      </c>
      <c r="E79" s="102"/>
      <c r="F79" s="85"/>
      <c r="G79" s="85"/>
    </row>
    <row r="80" spans="2:7" s="2" customFormat="1" x14ac:dyDescent="0.2">
      <c r="B80" s="147" t="s">
        <v>27</v>
      </c>
      <c r="C80" s="150">
        <v>1</v>
      </c>
      <c r="D80" s="151">
        <v>2</v>
      </c>
      <c r="E80" s="102"/>
      <c r="F80" s="85"/>
      <c r="G80" s="85"/>
    </row>
    <row r="81" spans="1:13" s="102" customFormat="1" x14ac:dyDescent="0.2">
      <c r="B81" s="147" t="s">
        <v>28</v>
      </c>
      <c r="C81" s="150">
        <v>0</v>
      </c>
      <c r="D81" s="151">
        <v>0</v>
      </c>
    </row>
    <row r="82" spans="1:13" s="102" customFormat="1" x14ac:dyDescent="0.2">
      <c r="B82" s="150" t="s">
        <v>29</v>
      </c>
      <c r="C82" s="150">
        <v>3</v>
      </c>
      <c r="D82" s="150">
        <v>5</v>
      </c>
    </row>
    <row r="83" spans="1:13" s="102" customFormat="1" ht="15" x14ac:dyDescent="0.25">
      <c r="B83" s="156" t="s">
        <v>197</v>
      </c>
      <c r="C83" s="150">
        <v>0</v>
      </c>
      <c r="D83" s="214">
        <v>0</v>
      </c>
    </row>
    <row r="84" spans="1:13" s="102" customFormat="1" ht="15" x14ac:dyDescent="0.25">
      <c r="B84" s="152" t="s">
        <v>196</v>
      </c>
      <c r="C84" s="213">
        <f>SUM(C79:C83)</f>
        <v>5</v>
      </c>
      <c r="D84" s="213">
        <f>SUM(D79:D83)</f>
        <v>8</v>
      </c>
    </row>
    <row r="85" spans="1:13" s="102" customFormat="1" x14ac:dyDescent="0.2"/>
    <row r="86" spans="1:13" s="102" customFormat="1" x14ac:dyDescent="0.2">
      <c r="B86" s="150" t="s">
        <v>183</v>
      </c>
      <c r="C86" s="187">
        <v>0</v>
      </c>
      <c r="D86" s="187">
        <v>0</v>
      </c>
    </row>
    <row r="87" spans="1:13" s="102" customFormat="1" x14ac:dyDescent="0.2">
      <c r="B87" s="156" t="s">
        <v>225</v>
      </c>
      <c r="C87" s="150">
        <v>0</v>
      </c>
      <c r="D87" s="187">
        <v>0</v>
      </c>
    </row>
    <row r="88" spans="1:13" s="2" customFormat="1" x14ac:dyDescent="0.2">
      <c r="B88" s="150" t="s">
        <v>30</v>
      </c>
      <c r="C88" s="150">
        <v>1</v>
      </c>
      <c r="D88" s="187">
        <v>1</v>
      </c>
      <c r="E88" s="109"/>
      <c r="F88" s="85"/>
      <c r="G88" s="85"/>
      <c r="H88" s="85"/>
      <c r="I88"/>
      <c r="J88"/>
      <c r="K88"/>
    </row>
    <row r="89" spans="1:13" s="2" customFormat="1" x14ac:dyDescent="0.2">
      <c r="B89" s="149" t="s">
        <v>220</v>
      </c>
      <c r="C89" s="150">
        <v>1</v>
      </c>
      <c r="D89" s="187">
        <v>61</v>
      </c>
      <c r="E89" s="85"/>
      <c r="F89" s="85"/>
      <c r="G89" s="85"/>
      <c r="H89" s="85"/>
      <c r="I89"/>
      <c r="J89"/>
      <c r="K89"/>
    </row>
    <row r="90" spans="1:13" s="2" customFormat="1" x14ac:dyDescent="0.2">
      <c r="A90" s="85"/>
      <c r="B90" s="149" t="s">
        <v>194</v>
      </c>
      <c r="C90" s="150">
        <v>2</v>
      </c>
      <c r="D90" s="150">
        <v>2</v>
      </c>
      <c r="E90" s="85"/>
      <c r="I90"/>
      <c r="J90"/>
      <c r="K90"/>
    </row>
    <row r="91" spans="1:13" s="2" customFormat="1" x14ac:dyDescent="0.2">
      <c r="A91" s="85"/>
      <c r="B91" s="149" t="s">
        <v>195</v>
      </c>
      <c r="C91" s="150">
        <v>1</v>
      </c>
      <c r="D91" s="156">
        <v>1</v>
      </c>
      <c r="E91" s="85"/>
      <c r="I91"/>
      <c r="J91"/>
      <c r="K91"/>
    </row>
    <row r="92" spans="1:13" s="2" customFormat="1" x14ac:dyDescent="0.2">
      <c r="B92" s="152" t="s">
        <v>49</v>
      </c>
      <c r="C92" s="152">
        <f>SUM(C86:C91)</f>
        <v>5</v>
      </c>
      <c r="D92" s="142">
        <f>SUM(D86:D91)</f>
        <v>65</v>
      </c>
      <c r="I92"/>
      <c r="J92"/>
      <c r="K92"/>
    </row>
    <row r="93" spans="1:13" s="2" customFormat="1" x14ac:dyDescent="0.2">
      <c r="B93" s="111"/>
      <c r="C93" s="111"/>
      <c r="I93"/>
      <c r="J93"/>
      <c r="K93"/>
    </row>
    <row r="94" spans="1:13" s="2" customFormat="1" ht="15" x14ac:dyDescent="0.25">
      <c r="B94" s="217" t="s">
        <v>226</v>
      </c>
      <c r="C94" s="188">
        <v>1</v>
      </c>
      <c r="D94" s="180">
        <v>4</v>
      </c>
      <c r="I94"/>
      <c r="J94"/>
      <c r="K94"/>
      <c r="M94"/>
    </row>
    <row r="95" spans="1:13" s="2" customFormat="1" x14ac:dyDescent="0.2">
      <c r="B95" s="218" t="s">
        <v>227</v>
      </c>
      <c r="C95" s="216">
        <v>1</v>
      </c>
      <c r="D95" s="180">
        <v>1</v>
      </c>
      <c r="H95" s="110"/>
      <c r="I95"/>
      <c r="J95"/>
      <c r="K95"/>
      <c r="M95"/>
    </row>
    <row r="96" spans="1:13" s="2" customFormat="1" x14ac:dyDescent="0.2">
      <c r="B96" s="180" t="s">
        <v>228</v>
      </c>
      <c r="C96" s="180">
        <v>1</v>
      </c>
      <c r="D96" s="180">
        <v>17</v>
      </c>
      <c r="I96"/>
      <c r="J96"/>
      <c r="K96"/>
      <c r="L96"/>
      <c r="M96"/>
    </row>
    <row r="97" spans="2:13" s="2" customFormat="1" x14ac:dyDescent="0.2">
      <c r="B97" s="219" t="s">
        <v>153</v>
      </c>
      <c r="C97" s="219">
        <f>SUM(C94:C96)</f>
        <v>3</v>
      </c>
      <c r="D97" s="219">
        <f>SUM(D94:D96)</f>
        <v>22</v>
      </c>
      <c r="I97"/>
      <c r="J97"/>
      <c r="K97"/>
      <c r="L97"/>
      <c r="M97"/>
    </row>
    <row r="98" spans="2:13" s="2" customFormat="1" x14ac:dyDescent="0.2">
      <c r="I98"/>
      <c r="J98"/>
      <c r="K98"/>
      <c r="L98"/>
      <c r="M98"/>
    </row>
    <row r="99" spans="2:13" s="2" customFormat="1" x14ac:dyDescent="0.2">
      <c r="I99"/>
      <c r="J99"/>
      <c r="K99"/>
      <c r="L99"/>
      <c r="M99"/>
    </row>
    <row r="100" spans="2:13" s="2" customFormat="1" x14ac:dyDescent="0.2">
      <c r="I100"/>
    </row>
    <row r="101" spans="2:13" s="2" customFormat="1" x14ac:dyDescent="0.2">
      <c r="I101"/>
    </row>
    <row r="102" spans="2:13" s="2" customFormat="1" x14ac:dyDescent="0.2">
      <c r="I102"/>
    </row>
    <row r="103" spans="2:13" s="2" customFormat="1" ht="12" x14ac:dyDescent="0.2"/>
    <row r="104" spans="2:13" s="2" customFormat="1" ht="12" x14ac:dyDescent="0.2"/>
    <row r="105" spans="2:13" s="2" customFormat="1" ht="12" x14ac:dyDescent="0.2"/>
    <row r="106" spans="2:13" s="2" customFormat="1" ht="12" x14ac:dyDescent="0.2"/>
    <row r="107" spans="2:13" x14ac:dyDescent="0.2">
      <c r="B107" s="2"/>
      <c r="C107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workbookViewId="0">
      <selection activeCell="M36" sqref="M36"/>
    </sheetView>
  </sheetViews>
  <sheetFormatPr baseColWidth="10" defaultRowHeight="12" x14ac:dyDescent="0.2"/>
  <cols>
    <col min="1" max="1" width="48.140625" style="12" customWidth="1"/>
    <col min="2" max="7" width="11.42578125" style="2"/>
    <col min="8" max="8" width="24.140625" style="2" customWidth="1"/>
    <col min="9" max="9" width="11.42578125" style="2"/>
    <col min="10" max="10" width="9.85546875" style="2" customWidth="1"/>
    <col min="11" max="11" width="5.140625" style="2" customWidth="1"/>
    <col min="12" max="12" width="22.28515625" style="2" customWidth="1"/>
    <col min="13" max="16384" width="11.42578125" style="2"/>
  </cols>
  <sheetData>
    <row r="2" spans="1:13" ht="18.75" thickBot="1" x14ac:dyDescent="0.25">
      <c r="A2" s="9" t="s">
        <v>159</v>
      </c>
    </row>
    <row r="3" spans="1:13" s="12" customFormat="1" x14ac:dyDescent="0.2">
      <c r="A3" s="67"/>
      <c r="B3" s="112">
        <v>2015</v>
      </c>
      <c r="C3" s="112">
        <v>2016</v>
      </c>
      <c r="D3" s="112">
        <v>2017</v>
      </c>
      <c r="E3" s="113">
        <v>2018</v>
      </c>
      <c r="F3" s="113">
        <v>2019</v>
      </c>
      <c r="G3" s="165">
        <v>2020</v>
      </c>
    </row>
    <row r="4" spans="1:13" ht="12.75" x14ac:dyDescent="0.2">
      <c r="A4" s="144" t="s">
        <v>94</v>
      </c>
      <c r="B4" s="117"/>
      <c r="C4" s="118"/>
      <c r="D4" s="116"/>
      <c r="E4" s="116"/>
      <c r="F4" s="125"/>
      <c r="G4" s="167"/>
      <c r="L4" s="114" t="s">
        <v>160</v>
      </c>
      <c r="M4" s="115"/>
    </row>
    <row r="5" spans="1:13" ht="12.75" x14ac:dyDescent="0.2">
      <c r="A5" s="145" t="s">
        <v>95</v>
      </c>
      <c r="B5" s="69">
        <v>0</v>
      </c>
      <c r="C5" s="70">
        <v>0</v>
      </c>
      <c r="D5" s="68">
        <v>0</v>
      </c>
      <c r="E5" s="68">
        <v>0</v>
      </c>
      <c r="F5" s="126">
        <v>0</v>
      </c>
      <c r="G5" s="168">
        <v>4</v>
      </c>
      <c r="L5" s="119" t="s">
        <v>94</v>
      </c>
      <c r="M5" s="115">
        <f>SUM(G5:G15)</f>
        <v>579</v>
      </c>
    </row>
    <row r="6" spans="1:13" x14ac:dyDescent="0.2">
      <c r="A6" s="145" t="s">
        <v>97</v>
      </c>
      <c r="B6" s="69">
        <v>21</v>
      </c>
      <c r="C6" s="68">
        <v>45</v>
      </c>
      <c r="D6" s="68">
        <v>38</v>
      </c>
      <c r="E6" s="68">
        <v>51</v>
      </c>
      <c r="F6" s="126">
        <v>25</v>
      </c>
      <c r="G6" s="168">
        <v>24</v>
      </c>
      <c r="L6" s="120" t="s">
        <v>161</v>
      </c>
      <c r="M6" s="115">
        <f>SUM(G17:G24)</f>
        <v>669</v>
      </c>
    </row>
    <row r="7" spans="1:13" s="12" customFormat="1" x14ac:dyDescent="0.2">
      <c r="A7" s="145" t="s">
        <v>98</v>
      </c>
      <c r="B7" s="69">
        <v>31</v>
      </c>
      <c r="C7" s="68">
        <v>27</v>
      </c>
      <c r="D7" s="68">
        <v>31</v>
      </c>
      <c r="E7" s="68">
        <v>32</v>
      </c>
      <c r="F7" s="126">
        <v>45</v>
      </c>
      <c r="G7" s="168">
        <v>34</v>
      </c>
      <c r="L7" s="120" t="s">
        <v>116</v>
      </c>
      <c r="M7" s="115">
        <f>SUM(G26:G31)</f>
        <v>43</v>
      </c>
    </row>
    <row r="8" spans="1:13" x14ac:dyDescent="0.2">
      <c r="A8" s="145" t="s">
        <v>99</v>
      </c>
      <c r="B8" s="69">
        <v>511</v>
      </c>
      <c r="C8" s="68">
        <v>363</v>
      </c>
      <c r="D8" s="68">
        <v>481</v>
      </c>
      <c r="E8" s="68">
        <v>541</v>
      </c>
      <c r="F8" s="126">
        <v>443</v>
      </c>
      <c r="G8" s="168">
        <v>331</v>
      </c>
      <c r="L8" s="120" t="s">
        <v>184</v>
      </c>
      <c r="M8" s="115">
        <f>SUM(G33)</f>
        <v>6</v>
      </c>
    </row>
    <row r="9" spans="1:13" x14ac:dyDescent="0.2">
      <c r="A9" s="145" t="s">
        <v>100</v>
      </c>
      <c r="B9" s="69" t="s">
        <v>96</v>
      </c>
      <c r="C9" s="68">
        <v>3</v>
      </c>
      <c r="D9" s="68">
        <v>3</v>
      </c>
      <c r="E9" s="68">
        <v>0</v>
      </c>
      <c r="F9" s="126">
        <v>0</v>
      </c>
      <c r="G9" s="168">
        <v>0</v>
      </c>
      <c r="L9" s="120" t="s">
        <v>125</v>
      </c>
      <c r="M9" s="115">
        <f>SUM(G35)</f>
        <v>49</v>
      </c>
    </row>
    <row r="10" spans="1:13" x14ac:dyDescent="0.2">
      <c r="A10" s="145" t="s">
        <v>101</v>
      </c>
      <c r="B10" s="69">
        <v>28</v>
      </c>
      <c r="C10" s="68">
        <v>14</v>
      </c>
      <c r="D10" s="68">
        <v>30</v>
      </c>
      <c r="E10" s="68">
        <v>46</v>
      </c>
      <c r="F10" s="126">
        <v>24</v>
      </c>
      <c r="G10" s="168">
        <v>26</v>
      </c>
      <c r="L10" s="120" t="s">
        <v>185</v>
      </c>
      <c r="M10" s="115">
        <f>SUM(G39:G40)</f>
        <v>40</v>
      </c>
    </row>
    <row r="11" spans="1:13" s="12" customFormat="1" x14ac:dyDescent="0.2">
      <c r="A11" s="145" t="s">
        <v>102</v>
      </c>
      <c r="B11" s="69">
        <v>58</v>
      </c>
      <c r="C11" s="68">
        <v>65</v>
      </c>
      <c r="D11" s="68">
        <v>63</v>
      </c>
      <c r="E11" s="68">
        <v>59</v>
      </c>
      <c r="F11" s="126">
        <v>44</v>
      </c>
      <c r="G11" s="168">
        <v>48</v>
      </c>
      <c r="H11" s="2"/>
      <c r="I11" s="2"/>
      <c r="L11" s="121" t="s">
        <v>0</v>
      </c>
      <c r="M11" s="122">
        <f>SUM(M5:M10)</f>
        <v>1386</v>
      </c>
    </row>
    <row r="12" spans="1:13" x14ac:dyDescent="0.2">
      <c r="A12" s="145" t="s">
        <v>103</v>
      </c>
      <c r="B12" s="69">
        <v>101</v>
      </c>
      <c r="C12" s="68">
        <v>114</v>
      </c>
      <c r="D12" s="68">
        <v>124</v>
      </c>
      <c r="E12" s="68">
        <v>158</v>
      </c>
      <c r="F12" s="126">
        <v>115</v>
      </c>
      <c r="G12" s="168">
        <v>101</v>
      </c>
    </row>
    <row r="13" spans="1:13" x14ac:dyDescent="0.2">
      <c r="A13" s="145" t="s">
        <v>104</v>
      </c>
      <c r="B13" s="69">
        <v>4</v>
      </c>
      <c r="C13" s="68">
        <v>1</v>
      </c>
      <c r="D13" s="68">
        <v>4</v>
      </c>
      <c r="E13" s="68">
        <v>5</v>
      </c>
      <c r="F13" s="126">
        <v>3</v>
      </c>
      <c r="G13" s="168">
        <v>5</v>
      </c>
    </row>
    <row r="14" spans="1:13" x14ac:dyDescent="0.2">
      <c r="A14" s="145" t="s">
        <v>105</v>
      </c>
      <c r="B14" s="69">
        <v>0</v>
      </c>
      <c r="C14" s="68">
        <v>0</v>
      </c>
      <c r="D14" s="68">
        <v>0</v>
      </c>
      <c r="E14" s="68">
        <v>21</v>
      </c>
      <c r="F14" s="126">
        <v>0</v>
      </c>
      <c r="G14" s="168">
        <v>0</v>
      </c>
      <c r="I14" s="12"/>
    </row>
    <row r="15" spans="1:13" x14ac:dyDescent="0.2">
      <c r="A15" s="146" t="s">
        <v>106</v>
      </c>
      <c r="B15" s="72">
        <v>2</v>
      </c>
      <c r="C15" s="71">
        <v>4</v>
      </c>
      <c r="D15" s="71">
        <v>21</v>
      </c>
      <c r="E15" s="71">
        <v>31</v>
      </c>
      <c r="F15" s="127">
        <v>1</v>
      </c>
      <c r="G15" s="166">
        <v>6</v>
      </c>
    </row>
    <row r="16" spans="1:13" ht="12.75" x14ac:dyDescent="0.2">
      <c r="A16" s="123" t="s">
        <v>107</v>
      </c>
      <c r="B16" s="116"/>
      <c r="C16" s="118"/>
      <c r="D16" s="116"/>
      <c r="E16" s="116"/>
      <c r="F16" s="125"/>
      <c r="G16" s="167"/>
    </row>
    <row r="17" spans="1:10" x14ac:dyDescent="0.2">
      <c r="A17" s="34" t="s">
        <v>108</v>
      </c>
      <c r="B17" s="68">
        <v>1</v>
      </c>
      <c r="C17" s="68">
        <v>2</v>
      </c>
      <c r="D17" s="68">
        <v>0</v>
      </c>
      <c r="E17" s="68">
        <v>2</v>
      </c>
      <c r="F17" s="126">
        <v>0</v>
      </c>
      <c r="G17" s="168">
        <v>0</v>
      </c>
    </row>
    <row r="18" spans="1:10" x14ac:dyDescent="0.2">
      <c r="A18" s="34" t="s">
        <v>109</v>
      </c>
      <c r="B18" s="68">
        <v>0</v>
      </c>
      <c r="C18" s="68">
        <v>0</v>
      </c>
      <c r="D18" s="68">
        <v>0</v>
      </c>
      <c r="E18" s="68">
        <v>0</v>
      </c>
      <c r="F18" s="126">
        <v>0</v>
      </c>
      <c r="G18" s="168">
        <v>0</v>
      </c>
      <c r="I18" s="2">
        <f t="shared" ref="I18:I19" si="0">SUM(B18:H18)</f>
        <v>0</v>
      </c>
    </row>
    <row r="19" spans="1:10" x14ac:dyDescent="0.2">
      <c r="A19" s="34" t="s">
        <v>110</v>
      </c>
      <c r="B19" s="68">
        <v>13</v>
      </c>
      <c r="C19" s="68">
        <v>4</v>
      </c>
      <c r="D19" s="68">
        <v>10</v>
      </c>
      <c r="E19" s="68">
        <v>15</v>
      </c>
      <c r="F19" s="126">
        <v>7</v>
      </c>
      <c r="G19" s="168">
        <v>10</v>
      </c>
      <c r="I19" s="2">
        <f t="shared" si="0"/>
        <v>59</v>
      </c>
    </row>
    <row r="20" spans="1:10" x14ac:dyDescent="0.2">
      <c r="A20" s="34" t="s">
        <v>111</v>
      </c>
      <c r="B20" s="68">
        <v>49</v>
      </c>
      <c r="C20" s="68">
        <v>44</v>
      </c>
      <c r="D20" s="68">
        <v>65</v>
      </c>
      <c r="E20" s="68">
        <v>126</v>
      </c>
      <c r="F20" s="126">
        <v>64</v>
      </c>
      <c r="G20" s="168">
        <v>23</v>
      </c>
    </row>
    <row r="21" spans="1:10" x14ac:dyDescent="0.2">
      <c r="A21" s="34" t="s">
        <v>112</v>
      </c>
      <c r="B21" s="68" t="s">
        <v>96</v>
      </c>
      <c r="C21" s="68">
        <v>0</v>
      </c>
      <c r="D21" s="68">
        <v>0</v>
      </c>
      <c r="E21" s="68">
        <v>0</v>
      </c>
      <c r="F21" s="126">
        <v>0</v>
      </c>
      <c r="G21" s="168">
        <v>0</v>
      </c>
      <c r="J21" s="2">
        <f>SUM(I14)</f>
        <v>0</v>
      </c>
    </row>
    <row r="22" spans="1:10" x14ac:dyDescent="0.2">
      <c r="A22" s="34" t="s">
        <v>113</v>
      </c>
      <c r="B22" s="68">
        <v>409</v>
      </c>
      <c r="C22" s="68">
        <v>682</v>
      </c>
      <c r="D22" s="68">
        <v>650</v>
      </c>
      <c r="E22" s="68">
        <v>670</v>
      </c>
      <c r="F22" s="126">
        <v>314</v>
      </c>
      <c r="G22" s="168">
        <v>505</v>
      </c>
    </row>
    <row r="23" spans="1:10" x14ac:dyDescent="0.2">
      <c r="A23" s="34" t="s">
        <v>114</v>
      </c>
      <c r="B23" s="68">
        <v>204</v>
      </c>
      <c r="C23" s="68">
        <v>127</v>
      </c>
      <c r="D23" s="68">
        <v>357</v>
      </c>
      <c r="E23" s="68">
        <v>219</v>
      </c>
      <c r="F23" s="126">
        <v>202</v>
      </c>
      <c r="G23" s="168">
        <v>108</v>
      </c>
    </row>
    <row r="24" spans="1:10" x14ac:dyDescent="0.2">
      <c r="A24" s="34" t="s">
        <v>115</v>
      </c>
      <c r="B24" s="71">
        <v>8</v>
      </c>
      <c r="C24" s="71">
        <v>21</v>
      </c>
      <c r="D24" s="71">
        <v>13</v>
      </c>
      <c r="E24" s="71">
        <v>31</v>
      </c>
      <c r="F24" s="127">
        <v>8</v>
      </c>
      <c r="G24" s="166">
        <v>23</v>
      </c>
    </row>
    <row r="25" spans="1:10" ht="12.75" x14ac:dyDescent="0.2">
      <c r="A25" s="123" t="s">
        <v>116</v>
      </c>
      <c r="B25" s="116" t="s">
        <v>96</v>
      </c>
      <c r="C25" s="124" t="s">
        <v>96</v>
      </c>
      <c r="D25" s="116"/>
      <c r="E25" s="116"/>
      <c r="F25" s="125"/>
      <c r="G25" s="167"/>
    </row>
    <row r="26" spans="1:10" ht="12.75" x14ac:dyDescent="0.2">
      <c r="A26" s="34" t="s">
        <v>117</v>
      </c>
      <c r="B26" s="68">
        <v>0</v>
      </c>
      <c r="C26" s="73">
        <v>1</v>
      </c>
      <c r="D26" s="68">
        <v>0</v>
      </c>
      <c r="E26" s="68">
        <v>1</v>
      </c>
      <c r="F26" s="126">
        <v>2</v>
      </c>
      <c r="G26" s="168">
        <v>3</v>
      </c>
    </row>
    <row r="27" spans="1:10" ht="12.75" x14ac:dyDescent="0.2">
      <c r="A27" s="34" t="s">
        <v>118</v>
      </c>
      <c r="B27" s="68">
        <v>25</v>
      </c>
      <c r="C27" s="73">
        <v>21</v>
      </c>
      <c r="D27" s="68">
        <v>26</v>
      </c>
      <c r="E27" s="68">
        <v>36</v>
      </c>
      <c r="F27" s="126">
        <v>32</v>
      </c>
      <c r="G27" s="168">
        <v>39</v>
      </c>
    </row>
    <row r="28" spans="1:10" ht="12.75" x14ac:dyDescent="0.2">
      <c r="A28" s="34" t="s">
        <v>119</v>
      </c>
      <c r="B28" s="68">
        <v>0</v>
      </c>
      <c r="C28" s="74">
        <v>0</v>
      </c>
      <c r="D28" s="68">
        <v>0</v>
      </c>
      <c r="E28" s="68">
        <v>0</v>
      </c>
      <c r="F28" s="126">
        <v>0</v>
      </c>
      <c r="G28" s="168">
        <v>0</v>
      </c>
    </row>
    <row r="29" spans="1:10" ht="12.75" x14ac:dyDescent="0.2">
      <c r="A29" s="34" t="s">
        <v>120</v>
      </c>
      <c r="B29" s="68">
        <v>0</v>
      </c>
      <c r="C29" s="74">
        <v>0</v>
      </c>
      <c r="D29" s="68">
        <v>0</v>
      </c>
      <c r="E29" s="68">
        <v>0</v>
      </c>
      <c r="F29" s="126">
        <v>2</v>
      </c>
      <c r="G29" s="168">
        <v>0</v>
      </c>
    </row>
    <row r="30" spans="1:10" ht="12.75" x14ac:dyDescent="0.2">
      <c r="A30" s="34" t="s">
        <v>121</v>
      </c>
      <c r="B30" s="68">
        <v>0</v>
      </c>
      <c r="C30" s="74">
        <v>0</v>
      </c>
      <c r="D30" s="68">
        <v>0</v>
      </c>
      <c r="E30" s="68">
        <v>0</v>
      </c>
      <c r="F30" s="126">
        <v>0</v>
      </c>
      <c r="G30" s="168">
        <v>0</v>
      </c>
    </row>
    <row r="31" spans="1:10" ht="12.75" x14ac:dyDescent="0.2">
      <c r="A31" s="34" t="s">
        <v>122</v>
      </c>
      <c r="B31" s="71">
        <v>0</v>
      </c>
      <c r="C31" s="75">
        <v>0</v>
      </c>
      <c r="D31" s="71">
        <v>1</v>
      </c>
      <c r="E31" s="71">
        <v>0</v>
      </c>
      <c r="F31" s="127">
        <v>0</v>
      </c>
      <c r="G31" s="166">
        <v>1</v>
      </c>
    </row>
    <row r="32" spans="1:10" ht="12.75" x14ac:dyDescent="0.2">
      <c r="A32" s="123" t="s">
        <v>123</v>
      </c>
      <c r="B32" s="116"/>
      <c r="C32" s="118"/>
      <c r="D32" s="116"/>
      <c r="E32" s="116"/>
      <c r="F32" s="125"/>
      <c r="G32" s="167"/>
    </row>
    <row r="33" spans="1:7" ht="12.75" x14ac:dyDescent="0.2">
      <c r="A33" s="34" t="s">
        <v>124</v>
      </c>
      <c r="B33" s="71">
        <v>7</v>
      </c>
      <c r="C33" s="76">
        <v>0</v>
      </c>
      <c r="D33" s="71">
        <v>1</v>
      </c>
      <c r="E33" s="71">
        <v>1</v>
      </c>
      <c r="F33" s="127">
        <v>6</v>
      </c>
      <c r="G33" s="166">
        <v>6</v>
      </c>
    </row>
    <row r="34" spans="1:7" ht="12.75" x14ac:dyDescent="0.2">
      <c r="A34" s="123" t="s">
        <v>125</v>
      </c>
      <c r="B34" s="116"/>
      <c r="C34" s="118"/>
      <c r="D34" s="116"/>
      <c r="E34" s="116"/>
      <c r="F34" s="125"/>
      <c r="G34" s="167"/>
    </row>
    <row r="35" spans="1:7" ht="12.75" x14ac:dyDescent="0.2">
      <c r="A35" s="34" t="s">
        <v>126</v>
      </c>
      <c r="B35" s="71">
        <v>36</v>
      </c>
      <c r="C35" s="76">
        <v>65</v>
      </c>
      <c r="D35" s="71">
        <v>54</v>
      </c>
      <c r="E35" s="71">
        <v>85</v>
      </c>
      <c r="F35" s="127">
        <v>77</v>
      </c>
      <c r="G35" s="166">
        <v>49</v>
      </c>
    </row>
    <row r="36" spans="1:7" ht="12.75" x14ac:dyDescent="0.2">
      <c r="A36" s="123" t="s">
        <v>127</v>
      </c>
      <c r="B36" s="116"/>
      <c r="C36" s="118"/>
      <c r="D36" s="116"/>
      <c r="E36" s="116"/>
      <c r="F36" s="125"/>
      <c r="G36" s="167"/>
    </row>
    <row r="37" spans="1:7" ht="12.75" x14ac:dyDescent="0.2">
      <c r="A37" s="34" t="s">
        <v>128</v>
      </c>
      <c r="B37" s="71">
        <v>15</v>
      </c>
      <c r="C37" s="76">
        <v>14</v>
      </c>
      <c r="D37" s="71">
        <v>13</v>
      </c>
      <c r="E37" s="71">
        <v>12</v>
      </c>
      <c r="F37" s="127">
        <v>18</v>
      </c>
      <c r="G37" s="166">
        <v>12</v>
      </c>
    </row>
    <row r="38" spans="1:7" ht="12.75" x14ac:dyDescent="0.2">
      <c r="A38" s="123" t="s">
        <v>129</v>
      </c>
      <c r="B38" s="116"/>
      <c r="C38" s="118"/>
      <c r="D38" s="125"/>
      <c r="E38" s="116"/>
      <c r="F38" s="125"/>
      <c r="G38" s="167"/>
    </row>
    <row r="39" spans="1:7" ht="12.75" x14ac:dyDescent="0.2">
      <c r="A39" s="34" t="s">
        <v>130</v>
      </c>
      <c r="B39" s="68">
        <v>4</v>
      </c>
      <c r="C39" s="73">
        <v>1</v>
      </c>
      <c r="D39" s="126">
        <v>1</v>
      </c>
      <c r="E39" s="68">
        <v>1</v>
      </c>
      <c r="F39" s="126">
        <v>1</v>
      </c>
      <c r="G39" s="168">
        <v>3</v>
      </c>
    </row>
    <row r="40" spans="1:7" ht="12.75" x14ac:dyDescent="0.2">
      <c r="A40" s="34" t="s">
        <v>131</v>
      </c>
      <c r="B40" s="71">
        <v>53</v>
      </c>
      <c r="C40" s="76">
        <v>66</v>
      </c>
      <c r="D40" s="127">
        <v>66</v>
      </c>
      <c r="E40" s="68">
        <v>38</v>
      </c>
      <c r="F40" s="126">
        <v>4</v>
      </c>
      <c r="G40" s="166">
        <v>37</v>
      </c>
    </row>
    <row r="41" spans="1:7" ht="12.75" thickBot="1" x14ac:dyDescent="0.25">
      <c r="A41" s="32" t="s">
        <v>0</v>
      </c>
      <c r="B41" s="35">
        <f t="shared" ref="B41:G41" si="1">SUM(B5:B40)</f>
        <v>1580</v>
      </c>
      <c r="C41" s="35">
        <f t="shared" si="1"/>
        <v>1684</v>
      </c>
      <c r="D41" s="35">
        <f t="shared" si="1"/>
        <v>2052</v>
      </c>
      <c r="E41" s="35">
        <f t="shared" si="1"/>
        <v>2181</v>
      </c>
      <c r="F41" s="35">
        <f t="shared" si="1"/>
        <v>1437</v>
      </c>
      <c r="G41" s="35">
        <f t="shared" si="1"/>
        <v>1398</v>
      </c>
    </row>
    <row r="42" spans="1:7" ht="12.75" thickTop="1" x14ac:dyDescent="0.2">
      <c r="A42" s="36" t="s">
        <v>132</v>
      </c>
    </row>
    <row r="43" spans="1:7" x14ac:dyDescent="0.2">
      <c r="A43" s="2"/>
    </row>
    <row r="44" spans="1:7" x14ac:dyDescent="0.2">
      <c r="A44" s="2"/>
    </row>
    <row r="45" spans="1:7" x14ac:dyDescent="0.2">
      <c r="A45" s="2"/>
    </row>
    <row r="46" spans="1:7" x14ac:dyDescent="0.2">
      <c r="A46" s="2"/>
    </row>
    <row r="47" spans="1:7" x14ac:dyDescent="0.2">
      <c r="A4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DEPOTS</vt:lpstr>
      <vt:lpstr>TOP 20</vt:lpstr>
      <vt:lpstr>CATEGORIES DEPOSANTS</vt:lpstr>
      <vt:lpstr>REPARTITION REGIONALE</vt:lpstr>
      <vt:lpstr>CLASSEMENT BGF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2017-04-27T09:22:41Z</cp:lastPrinted>
  <dcterms:created xsi:type="dcterms:W3CDTF">2012-04-04T13:23:15Z</dcterms:created>
  <dcterms:modified xsi:type="dcterms:W3CDTF">2022-05-12T21:19:25Z</dcterms:modified>
</cp:coreProperties>
</file>